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050788\共有\SZ050700デジタル推進課\02統計担当\50_統計データ・統計書\年報\年報R07.03発行\ＨＰ用\HP掲載用\"/>
    </mc:Choice>
  </mc:AlternateContent>
  <bookViews>
    <workbookView xWindow="0" yWindow="0" windowWidth="19395" windowHeight="7830"/>
  </bookViews>
  <sheets>
    <sheet name="22-1" sheetId="1" r:id="rId1"/>
    <sheet name="22-2" sheetId="2" r:id="rId2"/>
    <sheet name="23" sheetId="3" r:id="rId3"/>
    <sheet name="24" sheetId="4" r:id="rId4"/>
    <sheet name="25" sheetId="5" r:id="rId5"/>
    <sheet name="26" sheetId="6" r:id="rId6"/>
    <sheet name="27" sheetId="7" r:id="rId7"/>
    <sheet name="28" sheetId="8" r:id="rId8"/>
    <sheet name="29" sheetId="9" r:id="rId9"/>
  </sheets>
  <definedNames>
    <definedName name="_xlnm.Print_Area" localSheetId="0">'22-1'!$A$1:$P$49</definedName>
    <definedName name="_xlnm.Print_Area" localSheetId="2">'23'!$A$1:$O$85</definedName>
  </definedNames>
  <calcPr calcId="162913"/>
</workbook>
</file>

<file path=xl/calcChain.xml><?xml version="1.0" encoding="utf-8"?>
<calcChain xmlns="http://schemas.openxmlformats.org/spreadsheetml/2006/main">
  <c r="K17" i="7" l="1"/>
  <c r="J17" i="7"/>
  <c r="I17" i="7"/>
  <c r="H17" i="7"/>
  <c r="G17" i="7"/>
  <c r="F17" i="7"/>
  <c r="E17" i="7"/>
  <c r="D17" i="7"/>
  <c r="C17" i="7"/>
  <c r="B17" i="7"/>
  <c r="K14" i="7"/>
  <c r="J14" i="7"/>
  <c r="I14" i="7"/>
  <c r="H14" i="7"/>
  <c r="G14" i="7"/>
  <c r="F14" i="7"/>
  <c r="E14" i="7"/>
  <c r="D14" i="7"/>
  <c r="C14" i="7"/>
  <c r="B14" i="7"/>
  <c r="K11" i="7"/>
  <c r="J11" i="7"/>
  <c r="I11" i="7"/>
  <c r="H11" i="7"/>
  <c r="G11" i="7"/>
  <c r="F11" i="7"/>
  <c r="E11" i="7"/>
  <c r="D11" i="7"/>
  <c r="C11" i="7"/>
  <c r="B11" i="7"/>
  <c r="K8" i="7"/>
  <c r="J8" i="7"/>
  <c r="I8" i="7"/>
  <c r="H8" i="7"/>
  <c r="G8" i="7"/>
  <c r="F8" i="7"/>
  <c r="E8" i="7"/>
  <c r="D8" i="7"/>
  <c r="C8" i="7"/>
  <c r="B8" i="7"/>
  <c r="E15" i="6" l="1"/>
  <c r="D15" i="6"/>
  <c r="C15" i="6"/>
  <c r="B15" i="6"/>
  <c r="E10" i="6"/>
  <c r="D10" i="6"/>
  <c r="C10" i="6"/>
  <c r="B10" i="6"/>
</calcChain>
</file>

<file path=xl/sharedStrings.xml><?xml version="1.0" encoding="utf-8"?>
<sst xmlns="http://schemas.openxmlformats.org/spreadsheetml/2006/main" count="430" uniqueCount="312">
  <si>
    <t>現物総額</t>
  </si>
  <si>
    <t>　</t>
  </si>
  <si>
    <t>　　　　</t>
  </si>
  <si>
    <t>鉄綱</t>
  </si>
  <si>
    <t>総平均</t>
  </si>
  <si>
    <t>教養</t>
  </si>
  <si>
    <t>教　育</t>
  </si>
  <si>
    <t>鉱産物</t>
  </si>
  <si>
    <t>住　居</t>
  </si>
  <si>
    <t>光熱水道</t>
  </si>
  <si>
    <t>食　料</t>
  </si>
  <si>
    <t>諸雑費</t>
  </si>
  <si>
    <t>うるち米</t>
  </si>
  <si>
    <t>ｷｬﾍﾞﾂ</t>
  </si>
  <si>
    <t>ｲﾝｽﾀﾝﾄ</t>
  </si>
  <si>
    <t>きゅうり</t>
  </si>
  <si>
    <t>みかん</t>
  </si>
  <si>
    <t>食用油</t>
  </si>
  <si>
    <t>しょう油</t>
  </si>
  <si>
    <t>ｺｰﾋｰ</t>
  </si>
  <si>
    <t>交通通信</t>
  </si>
  <si>
    <t>輸入品に課される税・関税</t>
    <rPh sb="0" eb="2">
      <t>ユニュウ</t>
    </rPh>
    <rPh sb="2" eb="3">
      <t>ヒン</t>
    </rPh>
    <rPh sb="4" eb="5">
      <t>カ</t>
    </rPh>
    <rPh sb="8" eb="9">
      <t>ゼイ</t>
    </rPh>
    <rPh sb="10" eb="12">
      <t>カンゼイ</t>
    </rPh>
    <phoneticPr fontId="3"/>
  </si>
  <si>
    <t>台所用</t>
  </si>
  <si>
    <t>実収入</t>
  </si>
  <si>
    <t>（ 単位：百万円、％ ）</t>
  </si>
  <si>
    <t>食料費</t>
  </si>
  <si>
    <t>住居費</t>
  </si>
  <si>
    <t>保健医療</t>
  </si>
  <si>
    <t>教育</t>
  </si>
  <si>
    <t>教養娯楽</t>
  </si>
  <si>
    <t>繰越金</t>
  </si>
  <si>
    <t>実支出</t>
  </si>
  <si>
    <t>農林水産業</t>
    <rPh sb="0" eb="2">
      <t>ノウリン</t>
    </rPh>
    <rPh sb="2" eb="5">
      <t>スイサンギョウ</t>
    </rPh>
    <phoneticPr fontId="3"/>
  </si>
  <si>
    <t>情報通信業</t>
    <rPh sb="0" eb="2">
      <t>ジョウホウ</t>
    </rPh>
    <rPh sb="4" eb="5">
      <t>ギョウ</t>
    </rPh>
    <phoneticPr fontId="3"/>
  </si>
  <si>
    <t>(控除)  総資本形成に係る消費税</t>
    <rPh sb="6" eb="9">
      <t>ソウシホン</t>
    </rPh>
    <rPh sb="9" eb="11">
      <t>ケイセイ</t>
    </rPh>
    <rPh sb="12" eb="13">
      <t>カカ</t>
    </rPh>
    <rPh sb="14" eb="17">
      <t>ショウヒゼイ</t>
    </rPh>
    <phoneticPr fontId="3"/>
  </si>
  <si>
    <t>※118,800</t>
  </si>
  <si>
    <t>ガソリン</t>
  </si>
  <si>
    <t>年</t>
  </si>
  <si>
    <t>製造業</t>
    <phoneticPr fontId="3"/>
  </si>
  <si>
    <t>第３次産業</t>
    <phoneticPr fontId="3"/>
  </si>
  <si>
    <t>運輸・郵便業</t>
    <rPh sb="3" eb="5">
      <t>ユウビン</t>
    </rPh>
    <rPh sb="5" eb="6">
      <t>ギョウ</t>
    </rPh>
    <phoneticPr fontId="3"/>
  </si>
  <si>
    <t>宿泊・飲食
サービス業</t>
    <rPh sb="0" eb="2">
      <t>シュクハク</t>
    </rPh>
    <rPh sb="3" eb="5">
      <t>インショク</t>
    </rPh>
    <rPh sb="10" eb="11">
      <t>ギョウ</t>
    </rPh>
    <phoneticPr fontId="3"/>
  </si>
  <si>
    <t>専門・科学技術
業務支援サービス業</t>
    <rPh sb="0" eb="2">
      <t>センモン</t>
    </rPh>
    <rPh sb="3" eb="5">
      <t>カガク</t>
    </rPh>
    <rPh sb="5" eb="7">
      <t>ギジュツ</t>
    </rPh>
    <rPh sb="8" eb="10">
      <t>ギョウム</t>
    </rPh>
    <rPh sb="10" eb="12">
      <t>シエン</t>
    </rPh>
    <rPh sb="16" eb="17">
      <t>ギョウ</t>
    </rPh>
    <phoneticPr fontId="3"/>
  </si>
  <si>
    <t>公務</t>
    <rPh sb="0" eb="2">
      <t>コウム</t>
    </rPh>
    <phoneticPr fontId="3"/>
  </si>
  <si>
    <t>教育</t>
    <rPh sb="0" eb="2">
      <t>キョウイク</t>
    </rPh>
    <phoneticPr fontId="3"/>
  </si>
  <si>
    <t>保健衛生・社会事業</t>
    <rPh sb="0" eb="2">
      <t>ホケン</t>
    </rPh>
    <rPh sb="2" eb="4">
      <t>エイセイ</t>
    </rPh>
    <rPh sb="5" eb="9">
      <t>シャカイジギョウ</t>
    </rPh>
    <phoneticPr fontId="3"/>
  </si>
  <si>
    <t>その他のサービス</t>
    <rPh sb="2" eb="3">
      <t>タ</t>
    </rPh>
    <phoneticPr fontId="3"/>
  </si>
  <si>
    <t>小計</t>
    <phoneticPr fontId="3"/>
  </si>
  <si>
    <t>月</t>
  </si>
  <si>
    <t>-</t>
  </si>
  <si>
    <t>26　徳島市の総生産</t>
    <phoneticPr fontId="3"/>
  </si>
  <si>
    <t>（ 単位：百万円 ）</t>
    <phoneticPr fontId="3"/>
  </si>
  <si>
    <t>区分</t>
    <phoneticPr fontId="3"/>
  </si>
  <si>
    <t>第２次産業</t>
    <phoneticPr fontId="3"/>
  </si>
  <si>
    <t>鉱業</t>
    <phoneticPr fontId="3"/>
  </si>
  <si>
    <t>建設業</t>
    <phoneticPr fontId="3"/>
  </si>
  <si>
    <t>電気・ガス・水道
・廃棄物処理場</t>
    <rPh sb="10" eb="13">
      <t>ハイキブツ</t>
    </rPh>
    <rPh sb="13" eb="16">
      <t>ショリジョウ</t>
    </rPh>
    <phoneticPr fontId="3"/>
  </si>
  <si>
    <t>卸売・小売業</t>
    <phoneticPr fontId="3"/>
  </si>
  <si>
    <t>金融・保険業</t>
    <phoneticPr fontId="3"/>
  </si>
  <si>
    <t>不動産業</t>
    <phoneticPr fontId="3"/>
  </si>
  <si>
    <t>総生産</t>
    <phoneticPr fontId="3"/>
  </si>
  <si>
    <t>22－1　企業物価指数</t>
    <rPh sb="5" eb="7">
      <t>キギョウ</t>
    </rPh>
    <phoneticPr fontId="3"/>
  </si>
  <si>
    <t>この表は、国内企業物価指数を掲げたものである。</t>
    <rPh sb="5" eb="7">
      <t>コクナイ</t>
    </rPh>
    <rPh sb="7" eb="9">
      <t>キギョウ</t>
    </rPh>
    <rPh sb="9" eb="11">
      <t>ブッカ</t>
    </rPh>
    <phoneticPr fontId="3"/>
  </si>
  <si>
    <t>年月</t>
    <rPh sb="1" eb="2">
      <t>ツキ</t>
    </rPh>
    <phoneticPr fontId="3"/>
  </si>
  <si>
    <t>工業
製品</t>
    <rPh sb="3" eb="5">
      <t>セイヒン</t>
    </rPh>
    <phoneticPr fontId="3"/>
  </si>
  <si>
    <t>飲食
料品</t>
    <rPh sb="0" eb="2">
      <t>インショク</t>
    </rPh>
    <rPh sb="3" eb="4">
      <t>リョウ</t>
    </rPh>
    <rPh sb="4" eb="5">
      <t>ヒン</t>
    </rPh>
    <phoneticPr fontId="3"/>
  </si>
  <si>
    <t>繊維
製品</t>
    <rPh sb="3" eb="5">
      <t>セイヒン</t>
    </rPh>
    <phoneticPr fontId="3"/>
  </si>
  <si>
    <t>木材・
木製品</t>
    <rPh sb="0" eb="1">
      <t>キ</t>
    </rPh>
    <phoneticPr fontId="3"/>
  </si>
  <si>
    <t>パルプ
･紙・
同製品</t>
    <rPh sb="5" eb="6">
      <t>カミ</t>
    </rPh>
    <rPh sb="8" eb="9">
      <t>ドウ</t>
    </rPh>
    <rPh sb="9" eb="11">
      <t>セイヒン</t>
    </rPh>
    <phoneticPr fontId="3"/>
  </si>
  <si>
    <t>化学
製品</t>
    <rPh sb="3" eb="5">
      <t>セイヒン</t>
    </rPh>
    <phoneticPr fontId="3"/>
  </si>
  <si>
    <t>非鉄
金属</t>
    <rPh sb="3" eb="5">
      <t>キンゾク</t>
    </rPh>
    <phoneticPr fontId="3"/>
  </si>
  <si>
    <t>金属
製品</t>
    <rPh sb="3" eb="5">
      <t>セイヒン</t>
    </rPh>
    <phoneticPr fontId="3"/>
  </si>
  <si>
    <t>ウ エ イ ト</t>
    <phoneticPr fontId="3"/>
  </si>
  <si>
    <t>令和</t>
    <rPh sb="0" eb="2">
      <t>レイ</t>
    </rPh>
    <phoneticPr fontId="3"/>
  </si>
  <si>
    <t>元</t>
    <rPh sb="0" eb="1">
      <t>モト</t>
    </rPh>
    <phoneticPr fontId="3"/>
  </si>
  <si>
    <t>月</t>
    <phoneticPr fontId="3"/>
  </si>
  <si>
    <t>農林
水産物</t>
    <rPh sb="3" eb="6">
      <t>スイサンブツ</t>
    </rPh>
    <phoneticPr fontId="3"/>
  </si>
  <si>
    <t>スクラップ類</t>
    <rPh sb="5" eb="6">
      <t>ルイ</t>
    </rPh>
    <phoneticPr fontId="3"/>
  </si>
  <si>
    <t>はん用
機器</t>
    <rPh sb="2" eb="3">
      <t>ヨウ</t>
    </rPh>
    <rPh sb="4" eb="6">
      <t>キキ</t>
    </rPh>
    <phoneticPr fontId="3"/>
  </si>
  <si>
    <t>生産用
機器</t>
    <rPh sb="0" eb="3">
      <t>セイサンヨウ</t>
    </rPh>
    <rPh sb="4" eb="6">
      <t>キキ</t>
    </rPh>
    <phoneticPr fontId="3"/>
  </si>
  <si>
    <t>業務用
機器</t>
    <rPh sb="0" eb="3">
      <t>ギョウムヨウ</t>
    </rPh>
    <rPh sb="4" eb="6">
      <t>キキ</t>
    </rPh>
    <phoneticPr fontId="3"/>
  </si>
  <si>
    <t>電気
機器</t>
    <rPh sb="0" eb="2">
      <t>デンキ</t>
    </rPh>
    <rPh sb="3" eb="5">
      <t>キキ</t>
    </rPh>
    <phoneticPr fontId="3"/>
  </si>
  <si>
    <t>情報通信
機器</t>
    <phoneticPr fontId="3"/>
  </si>
  <si>
    <t>輸送用
機器</t>
    <rPh sb="0" eb="3">
      <t>ユソウヨウ</t>
    </rPh>
    <rPh sb="4" eb="6">
      <t>キキ</t>
    </rPh>
    <phoneticPr fontId="3"/>
  </si>
  <si>
    <t>その他
工業
製品</t>
    <rPh sb="4" eb="6">
      <t>コウギョウ</t>
    </rPh>
    <rPh sb="7" eb="9">
      <t>セイヒン</t>
    </rPh>
    <phoneticPr fontId="3"/>
  </si>
  <si>
    <t>22－2　消費者物価指数</t>
    <phoneticPr fontId="3"/>
  </si>
  <si>
    <t>この表は、全国、四国、徳島市の消費者物価指数を掲げたものである。</t>
    <phoneticPr fontId="3"/>
  </si>
  <si>
    <t>全　国
総　合</t>
    <rPh sb="4" eb="5">
      <t>フサ</t>
    </rPh>
    <rPh sb="6" eb="7">
      <t>ゴウ</t>
    </rPh>
    <phoneticPr fontId="3"/>
  </si>
  <si>
    <t>四　国
総　合</t>
    <rPh sb="4" eb="5">
      <t>フサ</t>
    </rPh>
    <rPh sb="6" eb="7">
      <t>ゴウ</t>
    </rPh>
    <phoneticPr fontId="3"/>
  </si>
  <si>
    <t>徳島市
総　合</t>
    <rPh sb="4" eb="5">
      <t>フサ</t>
    </rPh>
    <rPh sb="6" eb="7">
      <t>ゴウ</t>
    </rPh>
    <phoneticPr fontId="3"/>
  </si>
  <si>
    <t>光熱・水道</t>
    <rPh sb="3" eb="5">
      <t>スイドウ</t>
    </rPh>
    <phoneticPr fontId="3"/>
  </si>
  <si>
    <t xml:space="preserve"> 家具・
家事用品</t>
    <rPh sb="5" eb="7">
      <t>カジ</t>
    </rPh>
    <rPh sb="7" eb="9">
      <t>ヨウヒン</t>
    </rPh>
    <phoneticPr fontId="3"/>
  </si>
  <si>
    <t>被服及び
履物</t>
    <rPh sb="2" eb="3">
      <t>オヨ</t>
    </rPh>
    <rPh sb="5" eb="6">
      <t>ハ</t>
    </rPh>
    <rPh sb="6" eb="7">
      <t>モノ</t>
    </rPh>
    <phoneticPr fontId="3"/>
  </si>
  <si>
    <t>保健医療</t>
    <rPh sb="2" eb="4">
      <t>イリョウ</t>
    </rPh>
    <phoneticPr fontId="3"/>
  </si>
  <si>
    <t>交通通信</t>
    <rPh sb="2" eb="4">
      <t>ツウシン</t>
    </rPh>
    <phoneticPr fontId="3"/>
  </si>
  <si>
    <t>教養娯楽</t>
    <rPh sb="2" eb="4">
      <t>ゴラク</t>
    </rPh>
    <phoneticPr fontId="3"/>
  </si>
  <si>
    <t>注）　年は月次計数の単純平均である。</t>
    <phoneticPr fontId="3"/>
  </si>
  <si>
    <t>資料　県統計情報（総務省統計局「消費者物価指数」）</t>
    <rPh sb="9" eb="12">
      <t>ソウムショウ</t>
    </rPh>
    <phoneticPr fontId="3"/>
  </si>
  <si>
    <t>23　主要品目の小売物価　</t>
    <phoneticPr fontId="3"/>
  </si>
  <si>
    <t>この表は、徳島市の小売物価について掲げたものである。</t>
    <phoneticPr fontId="3"/>
  </si>
  <si>
    <t>　　（ 単位：円 ）</t>
    <phoneticPr fontId="3"/>
  </si>
  <si>
    <t>年月</t>
    <phoneticPr fontId="3"/>
  </si>
  <si>
    <t>食料</t>
    <phoneticPr fontId="3"/>
  </si>
  <si>
    <t>たまねぎ</t>
    <phoneticPr fontId="3"/>
  </si>
  <si>
    <t>豆腐</t>
    <phoneticPr fontId="3"/>
  </si>
  <si>
    <t>ﾊﾞﾅﾅ</t>
    <phoneticPr fontId="3"/>
  </si>
  <si>
    <t>みそ</t>
    <phoneticPr fontId="3"/>
  </si>
  <si>
    <t>砂糖</t>
    <phoneticPr fontId="3"/>
  </si>
  <si>
    <t>ｶﾚｰﾗｲｽ</t>
    <phoneticPr fontId="3"/>
  </si>
  <si>
    <t>ｺｰﾋｰ</t>
    <phoneticPr fontId="3"/>
  </si>
  <si>
    <t>住居</t>
    <rPh sb="0" eb="1">
      <t>ジュウ</t>
    </rPh>
    <rPh sb="1" eb="2">
      <t>キョ</t>
    </rPh>
    <phoneticPr fontId="3"/>
  </si>
  <si>
    <t>光熱</t>
    <phoneticPr fontId="3"/>
  </si>
  <si>
    <t>家具・家事用品</t>
    <rPh sb="4" eb="5">
      <t>コト</t>
    </rPh>
    <phoneticPr fontId="3"/>
  </si>
  <si>
    <t>被服</t>
    <rPh sb="1" eb="2">
      <t>フク</t>
    </rPh>
    <phoneticPr fontId="3"/>
  </si>
  <si>
    <t>諸雑貨</t>
    <phoneticPr fontId="3"/>
  </si>
  <si>
    <t>24　2人以上世帯の1世帯当たりの消費支出</t>
    <rPh sb="4" eb="5">
      <t>ニン</t>
    </rPh>
    <rPh sb="5" eb="7">
      <t>イジョウ</t>
    </rPh>
    <phoneticPr fontId="3"/>
  </si>
  <si>
    <t>この表は、徳島市の2人以上世帯の1世帯当たりの1ヶ月の消費支出を掲げたものである。</t>
    <rPh sb="10" eb="11">
      <t>ヒト</t>
    </rPh>
    <phoneticPr fontId="3"/>
  </si>
  <si>
    <t>（ 単位：円 ）</t>
    <phoneticPr fontId="3"/>
  </si>
  <si>
    <t>消費支出</t>
    <phoneticPr fontId="3"/>
  </si>
  <si>
    <t>家具・
家事用品</t>
    <phoneticPr fontId="3"/>
  </si>
  <si>
    <t>被服及び
履物</t>
    <phoneticPr fontId="3"/>
  </si>
  <si>
    <t>その他の
消費支出</t>
    <phoneticPr fontId="3"/>
  </si>
  <si>
    <t>注）　年は月次計数の単純平均である。統計表の数字は、表章単位未満を四捨五入しているため、</t>
    <phoneticPr fontId="3"/>
  </si>
  <si>
    <t xml:space="preserve">         内訳を足し上げても必ずしも合計とは一致しない。</t>
    <phoneticPr fontId="3"/>
  </si>
  <si>
    <t>資料　県統計情報（総務省統計局「家計調査報告」）</t>
    <phoneticPr fontId="3"/>
  </si>
  <si>
    <t>25　勤労者世帯の１世帯当たりの収入と支出</t>
    <phoneticPr fontId="3"/>
  </si>
  <si>
    <t>この表は、徳島市の2人以上の世帯のうち勤労者世帯の1世帯当たりの1ヶ月間の収入と支出を掲げたものである。</t>
    <rPh sb="10" eb="11">
      <t>ヒト</t>
    </rPh>
    <rPh sb="11" eb="13">
      <t>イジョウ</t>
    </rPh>
    <rPh sb="14" eb="16">
      <t>セタイ</t>
    </rPh>
    <phoneticPr fontId="3"/>
  </si>
  <si>
    <t>実支出
以　外
の支払</t>
    <rPh sb="9" eb="11">
      <t>シハラ</t>
    </rPh>
    <phoneticPr fontId="3"/>
  </si>
  <si>
    <t>受取</t>
    <rPh sb="0" eb="2">
      <t>ウケトリ</t>
    </rPh>
    <phoneticPr fontId="3"/>
  </si>
  <si>
    <t>実収入
以外の
受　取</t>
    <rPh sb="8" eb="9">
      <t>ウケ</t>
    </rPh>
    <rPh sb="10" eb="11">
      <t>トリ</t>
    </rPh>
    <phoneticPr fontId="3"/>
  </si>
  <si>
    <t>繰入金</t>
    <rPh sb="1" eb="2">
      <t>ニュウ</t>
    </rPh>
    <phoneticPr fontId="3"/>
  </si>
  <si>
    <t>支払</t>
    <rPh sb="0" eb="2">
      <t>シハライ</t>
    </rPh>
    <phoneticPr fontId="3"/>
  </si>
  <si>
    <t>非消費
支　出</t>
    <phoneticPr fontId="3"/>
  </si>
  <si>
    <t>住居</t>
    <phoneticPr fontId="3"/>
  </si>
  <si>
    <t>光熱･
水道</t>
    <phoneticPr fontId="3"/>
  </si>
  <si>
    <t xml:space="preserve">被服及び
履　　物 </t>
    <phoneticPr fontId="3"/>
  </si>
  <si>
    <t>交通･
通信</t>
    <phoneticPr fontId="3"/>
  </si>
  <si>
    <t>教育</t>
    <phoneticPr fontId="3"/>
  </si>
  <si>
    <t>この表は、徳島市の生産活動により生産された総生産の推移を掲げたものである。</t>
    <phoneticPr fontId="3"/>
  </si>
  <si>
    <t>第１次産業</t>
    <phoneticPr fontId="3"/>
  </si>
  <si>
    <t>27　分配所得の推移</t>
    <rPh sb="3" eb="4">
      <t>ブン</t>
    </rPh>
    <rPh sb="4" eb="5">
      <t>ハイ</t>
    </rPh>
    <rPh sb="5" eb="6">
      <t>ジョ</t>
    </rPh>
    <phoneticPr fontId="3"/>
  </si>
  <si>
    <t>この表は、徳島県、徳島市の分配所得の推移を掲げたものである。</t>
    <phoneticPr fontId="3"/>
  </si>
  <si>
    <t>区分</t>
    <rPh sb="0" eb="2">
      <t>クブン</t>
    </rPh>
    <phoneticPr fontId="3"/>
  </si>
  <si>
    <t>総額</t>
    <rPh sb="0" eb="2">
      <t>ソウガク</t>
    </rPh>
    <phoneticPr fontId="3"/>
  </si>
  <si>
    <t>対前年度増加率 (%)</t>
    <rPh sb="0" eb="1">
      <t>タイ</t>
    </rPh>
    <rPh sb="1" eb="4">
      <t>ゼンネンド</t>
    </rPh>
    <rPh sb="4" eb="7">
      <t>ゾウカリツ</t>
    </rPh>
    <phoneticPr fontId="3"/>
  </si>
  <si>
    <t>１　雇用者報酬</t>
    <phoneticPr fontId="3"/>
  </si>
  <si>
    <t>２　財産所得</t>
    <phoneticPr fontId="3"/>
  </si>
  <si>
    <t>３　企業所得</t>
    <phoneticPr fontId="3"/>
  </si>
  <si>
    <t>⑴　民間法人企業</t>
    <phoneticPr fontId="3"/>
  </si>
  <si>
    <t>⑵　公的企業</t>
    <phoneticPr fontId="3"/>
  </si>
  <si>
    <t>⑶　個人企業</t>
    <phoneticPr fontId="3"/>
  </si>
  <si>
    <t>28　市民分配所得</t>
    <rPh sb="3" eb="5">
      <t>シミン</t>
    </rPh>
    <rPh sb="5" eb="7">
      <t>ブンパイ</t>
    </rPh>
    <rPh sb="7" eb="9">
      <t>ショトク</t>
    </rPh>
    <phoneticPr fontId="3"/>
  </si>
  <si>
    <t>この表は、徳島市の市民分配所得の推移を掲げたものである。</t>
    <rPh sb="9" eb="11">
      <t>シミン</t>
    </rPh>
    <phoneticPr fontId="3"/>
  </si>
  <si>
    <t>( 単位：百万円 )</t>
    <phoneticPr fontId="3"/>
  </si>
  <si>
    <t>年度</t>
    <rPh sb="0" eb="2">
      <t>ネンド</t>
    </rPh>
    <phoneticPr fontId="3"/>
  </si>
  <si>
    <t>合計</t>
    <rPh sb="0" eb="2">
      <t>ゴウケイ</t>
    </rPh>
    <phoneticPr fontId="3"/>
  </si>
  <si>
    <t>雇用者報酬</t>
    <rPh sb="0" eb="3">
      <t>コヨウシャ</t>
    </rPh>
    <rPh sb="3" eb="5">
      <t>ホウシュウ</t>
    </rPh>
    <phoneticPr fontId="3"/>
  </si>
  <si>
    <t>財産所得</t>
    <rPh sb="0" eb="2">
      <t>ザイサン</t>
    </rPh>
    <rPh sb="2" eb="4">
      <t>ショトク</t>
    </rPh>
    <phoneticPr fontId="3"/>
  </si>
  <si>
    <t>企業所得</t>
    <rPh sb="0" eb="2">
      <t>キギョウ</t>
    </rPh>
    <rPh sb="2" eb="4">
      <t>ショトク</t>
    </rPh>
    <phoneticPr fontId="3"/>
  </si>
  <si>
    <t>計</t>
    <rPh sb="0" eb="1">
      <t>ケイ</t>
    </rPh>
    <phoneticPr fontId="3"/>
  </si>
  <si>
    <t>民間法人企業</t>
    <rPh sb="0" eb="2">
      <t>ミンカン</t>
    </rPh>
    <rPh sb="2" eb="4">
      <t>ホウジン</t>
    </rPh>
    <rPh sb="4" eb="6">
      <t>キギョウ</t>
    </rPh>
    <phoneticPr fontId="3"/>
  </si>
  <si>
    <t>公的企業</t>
    <rPh sb="0" eb="2">
      <t>コウテキ</t>
    </rPh>
    <rPh sb="2" eb="4">
      <t>キギョウ</t>
    </rPh>
    <phoneticPr fontId="3"/>
  </si>
  <si>
    <t>個人企業</t>
    <rPh sb="0" eb="2">
      <t>コジン</t>
    </rPh>
    <rPh sb="2" eb="4">
      <t>キギョウ</t>
    </rPh>
    <phoneticPr fontId="3"/>
  </si>
  <si>
    <t>注）　単位未満を四捨五入しているため、総額と一致しない場合がある。</t>
    <phoneticPr fontId="3"/>
  </si>
  <si>
    <t>29　１人当たりの市民所得</t>
    <rPh sb="3" eb="5">
      <t>ヒトリ</t>
    </rPh>
    <rPh sb="5" eb="6">
      <t>ア</t>
    </rPh>
    <rPh sb="9" eb="11">
      <t>シミン</t>
    </rPh>
    <rPh sb="11" eb="13">
      <t>ショトク</t>
    </rPh>
    <phoneticPr fontId="3"/>
  </si>
  <si>
    <t>この表は、徳島市の1人当たりの市民所得を掲げたものである。</t>
    <phoneticPr fontId="3"/>
  </si>
  <si>
    <t>（単位：千円、％）</t>
    <phoneticPr fontId="3"/>
  </si>
  <si>
    <t>実額</t>
    <rPh sb="0" eb="2">
      <t>ジツガク</t>
    </rPh>
    <phoneticPr fontId="3"/>
  </si>
  <si>
    <t>格差</t>
    <rPh sb="0" eb="2">
      <t>カクサ</t>
    </rPh>
    <phoneticPr fontId="3"/>
  </si>
  <si>
    <t>１人当たりの国民所得</t>
    <rPh sb="1" eb="2">
      <t>ニン</t>
    </rPh>
    <rPh sb="2" eb="3">
      <t>ア</t>
    </rPh>
    <rPh sb="6" eb="8">
      <t>コクミン</t>
    </rPh>
    <rPh sb="8" eb="10">
      <t>ショトク</t>
    </rPh>
    <phoneticPr fontId="3"/>
  </si>
  <si>
    <t>１人当たりの県民所得</t>
    <rPh sb="1" eb="2">
      <t>ニン</t>
    </rPh>
    <rPh sb="2" eb="3">
      <t>ア</t>
    </rPh>
    <rPh sb="6" eb="8">
      <t>ケンミン</t>
    </rPh>
    <rPh sb="8" eb="10">
      <t>ショトク</t>
    </rPh>
    <phoneticPr fontId="3"/>
  </si>
  <si>
    <t>１人当たりの市民所得</t>
    <rPh sb="1" eb="2">
      <t>リ</t>
    </rPh>
    <rPh sb="2" eb="3">
      <t>ア</t>
    </rPh>
    <rPh sb="6" eb="8">
      <t>シミン</t>
    </rPh>
    <rPh sb="8" eb="10">
      <t>ショトク</t>
    </rPh>
    <phoneticPr fontId="3"/>
  </si>
  <si>
    <t>（ 令和2年平均 = 100 ）</t>
    <rPh sb="2" eb="4">
      <t>レイワ</t>
    </rPh>
    <phoneticPr fontId="3"/>
  </si>
  <si>
    <t>令和</t>
    <rPh sb="0" eb="2">
      <t>レイ</t>
    </rPh>
    <phoneticPr fontId="27"/>
  </si>
  <si>
    <t>元</t>
    <rPh sb="0" eb="1">
      <t>モト</t>
    </rPh>
    <phoneticPr fontId="27"/>
  </si>
  <si>
    <t>年</t>
    <rPh sb="0" eb="1">
      <t>ネン</t>
    </rPh>
    <phoneticPr fontId="27"/>
  </si>
  <si>
    <t>食ﾊﾟﾝ</t>
  </si>
  <si>
    <t>カップ麺</t>
    <rPh sb="3" eb="4">
      <t>メン</t>
    </rPh>
    <phoneticPr fontId="27"/>
  </si>
  <si>
    <t>さけ</t>
  </si>
  <si>
    <t>いか</t>
  </si>
  <si>
    <t>牛肉</t>
  </si>
  <si>
    <t>豚肉</t>
  </si>
  <si>
    <t>鶏肉</t>
  </si>
  <si>
    <t>牛乳</t>
  </si>
  <si>
    <t>鶏卵</t>
  </si>
  <si>
    <t>じゃが</t>
  </si>
  <si>
    <t>　資料　県統計情報（総務省統計局「小売物価統計調査報告」）</t>
  </si>
  <si>
    <t>30年度</t>
    <rPh sb="2" eb="4">
      <t>ネンド</t>
    </rPh>
    <phoneticPr fontId="3"/>
  </si>
  <si>
    <t>　資料　　日本銀行</t>
    <phoneticPr fontId="3"/>
  </si>
  <si>
    <t>注）　1　年は月次計数の単純平均である。</t>
    <rPh sb="5" eb="6">
      <t>トシ</t>
    </rPh>
    <phoneticPr fontId="26"/>
  </si>
  <si>
    <t>い　も</t>
    <phoneticPr fontId="3"/>
  </si>
  <si>
    <t>（ 1㎏ ）</t>
    <phoneticPr fontId="3"/>
  </si>
  <si>
    <t>（ 100g ）2)</t>
    <phoneticPr fontId="3"/>
  </si>
  <si>
    <t>（ 100g ）</t>
    <phoneticPr fontId="3"/>
  </si>
  <si>
    <t>（ 1㎏ ）</t>
  </si>
  <si>
    <t>民営家賃</t>
    <rPh sb="0" eb="2">
      <t>ミンエイ</t>
    </rPh>
    <rPh sb="2" eb="4">
      <t>ヤチン</t>
    </rPh>
    <phoneticPr fontId="31"/>
  </si>
  <si>
    <t>灯　油</t>
  </si>
  <si>
    <t>洗濯用</t>
    <rPh sb="0" eb="3">
      <t>センタクヨウ</t>
    </rPh>
    <phoneticPr fontId="3"/>
  </si>
  <si>
    <t>背　広</t>
  </si>
  <si>
    <t>ﾜｲｼｬﾂ</t>
    <phoneticPr fontId="3"/>
  </si>
  <si>
    <t>婦人用ｾｰﾀｰ</t>
    <rPh sb="2" eb="3">
      <t>ヨウ</t>
    </rPh>
    <phoneticPr fontId="3"/>
  </si>
  <si>
    <t>ｸﾘｰﾆﾝｸﾞ代</t>
    <rPh sb="7" eb="8">
      <t>ダイ</t>
    </rPh>
    <phoneticPr fontId="34"/>
  </si>
  <si>
    <t>理髪料</t>
    <rPh sb="2" eb="3">
      <t>リョウ</t>
    </rPh>
    <phoneticPr fontId="3"/>
  </si>
  <si>
    <t>ﾊﾟｰﾏﾈﾝﾄ</t>
    <phoneticPr fontId="3"/>
  </si>
  <si>
    <t>洗剤</t>
    <phoneticPr fontId="3"/>
  </si>
  <si>
    <t>洗　剤</t>
    <phoneticPr fontId="3"/>
  </si>
  <si>
    <t>（ 長袖 ）</t>
    <phoneticPr fontId="3"/>
  </si>
  <si>
    <t>（ 長袖又は七分袖 ）</t>
    <phoneticPr fontId="3"/>
  </si>
  <si>
    <t>（ ﾜｲｼｬﾂ ）</t>
    <phoneticPr fontId="3"/>
  </si>
  <si>
    <t>代</t>
    <phoneticPr fontId="3"/>
  </si>
  <si>
    <t>（ 1枚 ）</t>
    <rPh sb="3" eb="4">
      <t>マイ</t>
    </rPh>
    <phoneticPr fontId="3"/>
  </si>
  <si>
    <t>（ 1枚 ）</t>
    <rPh sb="3" eb="4">
      <t>マイ</t>
    </rPh>
    <phoneticPr fontId="29"/>
  </si>
  <si>
    <t>（ 1回 ）</t>
    <phoneticPr fontId="3"/>
  </si>
  <si>
    <t>プラスチック
製品</t>
    <rPh sb="7" eb="9">
      <t>セイヒン</t>
    </rPh>
    <phoneticPr fontId="3"/>
  </si>
  <si>
    <t>電力・
都市ガス
・水道</t>
    <rPh sb="0" eb="2">
      <t>デンリョク</t>
    </rPh>
    <rPh sb="4" eb="6">
      <t>トシ</t>
    </rPh>
    <rPh sb="10" eb="12">
      <t>スイドウ</t>
    </rPh>
    <phoneticPr fontId="3"/>
  </si>
  <si>
    <t>電子部品
・デバイス</t>
    <rPh sb="0" eb="4">
      <t>デンシブヒン</t>
    </rPh>
    <phoneticPr fontId="3"/>
  </si>
  <si>
    <t>石油・
石炭製品</t>
    <phoneticPr fontId="3"/>
  </si>
  <si>
    <t>窯業・
土石製品</t>
    <rPh sb="4" eb="6">
      <t>ドセキ</t>
    </rPh>
    <rPh sb="6" eb="8">
      <t>セイヒン</t>
    </rPh>
    <phoneticPr fontId="3"/>
  </si>
  <si>
    <t>2,087</t>
  </si>
  <si>
    <t>485</t>
  </si>
  <si>
    <t>160</t>
  </si>
  <si>
    <t>426</t>
  </si>
  <si>
    <t>153</t>
  </si>
  <si>
    <t>980</t>
  </si>
  <si>
    <t>218</t>
  </si>
  <si>
    <t>158</t>
  </si>
  <si>
    <t>143</t>
  </si>
  <si>
    <t>236</t>
  </si>
  <si>
    <t>136</t>
  </si>
  <si>
    <t>484</t>
  </si>
  <si>
    <t>平成</t>
    <rPh sb="0" eb="2">
      <t>ヘイセイ</t>
    </rPh>
    <phoneticPr fontId="19"/>
  </si>
  <si>
    <t>令和</t>
    <rPh sb="0" eb="2">
      <t>レイワ</t>
    </rPh>
    <phoneticPr fontId="22"/>
  </si>
  <si>
    <t>元</t>
    <rPh sb="0" eb="1">
      <t>ゲン</t>
    </rPh>
    <phoneticPr fontId="22"/>
  </si>
  <si>
    <t>30年度</t>
    <rPh sb="2" eb="4">
      <t>ネンド</t>
    </rPh>
    <phoneticPr fontId="18"/>
  </si>
  <si>
    <t>令和元年度</t>
    <rPh sb="0" eb="2">
      <t>レイワ</t>
    </rPh>
    <rPh sb="2" eb="5">
      <t>ガンネンド</t>
    </rPh>
    <phoneticPr fontId="18"/>
  </si>
  <si>
    <t>2年度</t>
    <rPh sb="1" eb="3">
      <t>ネンド</t>
    </rPh>
    <phoneticPr fontId="18"/>
  </si>
  <si>
    <t>-</t>
    <phoneticPr fontId="3"/>
  </si>
  <si>
    <t>（ 100g ）3)</t>
    <phoneticPr fontId="3"/>
  </si>
  <si>
    <t>（ 令和元年および令和2年平均 = 100 ）</t>
    <rPh sb="2" eb="4">
      <t>レイワ</t>
    </rPh>
    <rPh sb="4" eb="6">
      <t>ガンネン</t>
    </rPh>
    <rPh sb="9" eb="11">
      <t>レイワ</t>
    </rPh>
    <phoneticPr fontId="3"/>
  </si>
  <si>
    <t>5年</t>
    <phoneticPr fontId="3"/>
  </si>
  <si>
    <t>5年</t>
    <phoneticPr fontId="3"/>
  </si>
  <si>
    <t xml:space="preserve">    　2　ウエイトについては、令和元年と令和2年の平均取引額を基準に算定している。</t>
    <rPh sb="17" eb="19">
      <t>レイワ</t>
    </rPh>
    <rPh sb="19" eb="21">
      <t>ガンネン</t>
    </rPh>
    <rPh sb="22" eb="24">
      <t>レイワ</t>
    </rPh>
    <rPh sb="25" eb="26">
      <t>ネン</t>
    </rPh>
    <rPh sb="27" eb="29">
      <t>ヘイキン</t>
    </rPh>
    <rPh sb="29" eb="32">
      <t>トリヒキガク</t>
    </rPh>
    <rPh sb="33" eb="35">
      <t>キジュン</t>
    </rPh>
    <rPh sb="36" eb="38">
      <t>サンテイ</t>
    </rPh>
    <phoneticPr fontId="26"/>
  </si>
  <si>
    <t>令和</t>
    <rPh sb="0" eb="2">
      <t>レイワ</t>
    </rPh>
    <phoneticPr fontId="3"/>
  </si>
  <si>
    <t>年</t>
    <rPh sb="0" eb="1">
      <t>ネン</t>
    </rPh>
    <phoneticPr fontId="1"/>
  </si>
  <si>
    <t>5年</t>
    <rPh sb="1" eb="2">
      <t>ネン</t>
    </rPh>
    <phoneticPr fontId="1"/>
  </si>
  <si>
    <t>5年</t>
    <rPh sb="1" eb="2">
      <t>ネン</t>
    </rPh>
    <phoneticPr fontId="27"/>
  </si>
  <si>
    <t>元</t>
    <rPh sb="0" eb="1">
      <t>モト</t>
    </rPh>
    <phoneticPr fontId="37"/>
  </si>
  <si>
    <t>令和</t>
    <rPh sb="0" eb="2">
      <t>レイ</t>
    </rPh>
    <phoneticPr fontId="22"/>
  </si>
  <si>
    <t>元</t>
    <rPh sb="0" eb="1">
      <t>モト</t>
    </rPh>
    <phoneticPr fontId="22"/>
  </si>
  <si>
    <t>5年</t>
    <rPh sb="1" eb="2">
      <t>ネン</t>
    </rPh>
    <phoneticPr fontId="22"/>
  </si>
  <si>
    <t>令和</t>
    <rPh sb="0" eb="2">
      <t>レイ</t>
    </rPh>
    <phoneticPr fontId="23"/>
  </si>
  <si>
    <t>元</t>
    <rPh sb="0" eb="1">
      <t>モト</t>
    </rPh>
    <phoneticPr fontId="23"/>
  </si>
  <si>
    <t>年</t>
    <rPh sb="0" eb="1">
      <t>ネン</t>
    </rPh>
    <phoneticPr fontId="23"/>
  </si>
  <si>
    <t>5年</t>
    <phoneticPr fontId="3"/>
  </si>
  <si>
    <t>平成29年度</t>
    <rPh sb="0" eb="2">
      <t>ヘイセイ</t>
    </rPh>
    <phoneticPr fontId="3"/>
  </si>
  <si>
    <t>令和元年度</t>
    <rPh sb="0" eb="2">
      <t>レイワ</t>
    </rPh>
    <rPh sb="2" eb="4">
      <t>ガンネン</t>
    </rPh>
    <rPh sb="4" eb="5">
      <t>ド</t>
    </rPh>
    <phoneticPr fontId="3"/>
  </si>
  <si>
    <t>2年度</t>
    <rPh sb="1" eb="2">
      <t>ネン</t>
    </rPh>
    <rPh sb="2" eb="3">
      <t>ド</t>
    </rPh>
    <phoneticPr fontId="3"/>
  </si>
  <si>
    <t>3年度</t>
    <rPh sb="1" eb="3">
      <t>ネンド</t>
    </rPh>
    <rPh sb="2" eb="3">
      <t>ド</t>
    </rPh>
    <phoneticPr fontId="3"/>
  </si>
  <si>
    <t>－</t>
  </si>
  <si>
    <t>平成29年度</t>
    <rPh sb="0" eb="2">
      <t>ヘイセイ</t>
    </rPh>
    <phoneticPr fontId="3"/>
  </si>
  <si>
    <t>30年度</t>
    <phoneticPr fontId="3"/>
  </si>
  <si>
    <t>令和元年度</t>
    <rPh sb="0" eb="2">
      <t>レイワ</t>
    </rPh>
    <rPh sb="2" eb="5">
      <t>ガンネンド</t>
    </rPh>
    <phoneticPr fontId="3"/>
  </si>
  <si>
    <t>2年度</t>
    <rPh sb="1" eb="3">
      <t>ネンド</t>
    </rPh>
    <phoneticPr fontId="3"/>
  </si>
  <si>
    <t>3年度</t>
    <rPh sb="1" eb="3">
      <t>ネンド</t>
    </rPh>
    <phoneticPr fontId="3"/>
  </si>
  <si>
    <t>徳島県</t>
    <rPh sb="0" eb="3">
      <t>トクシマケン</t>
    </rPh>
    <phoneticPr fontId="3"/>
  </si>
  <si>
    <t>徳島市</t>
    <rPh sb="0" eb="3">
      <t>トクシマシ</t>
    </rPh>
    <phoneticPr fontId="3"/>
  </si>
  <si>
    <t>資料　県統計課「令和3年度 市町村民所得推計結果」</t>
    <rPh sb="8" eb="10">
      <t>レイワ</t>
    </rPh>
    <rPh sb="11" eb="13">
      <t>ネンド</t>
    </rPh>
    <rPh sb="12" eb="13">
      <t>ド</t>
    </rPh>
    <phoneticPr fontId="3"/>
  </si>
  <si>
    <t>資料　県統計課「令和3年度 市町村民所得推計結果」</t>
    <phoneticPr fontId="3"/>
  </si>
  <si>
    <t>(単一原料米、｢ｺｼﾋｶﾘ｣以外)</t>
    <rPh sb="1" eb="3">
      <t>タンイツ</t>
    </rPh>
    <rPh sb="3" eb="5">
      <t>ゲンリョウ</t>
    </rPh>
    <rPh sb="5" eb="6">
      <t>コメ</t>
    </rPh>
    <rPh sb="14" eb="16">
      <t>イガイ</t>
    </rPh>
    <phoneticPr fontId="3"/>
  </si>
  <si>
    <t>（ 1皿 ）5)</t>
    <phoneticPr fontId="3"/>
  </si>
  <si>
    <t>(1本・385ml) 7)</t>
    <rPh sb="2" eb="3">
      <t>ホン</t>
    </rPh>
    <phoneticPr fontId="3"/>
  </si>
  <si>
    <t>(公立)</t>
    <phoneticPr fontId="3"/>
  </si>
  <si>
    <t>高等学校授業料</t>
    <rPh sb="0" eb="2">
      <t>コウトウ</t>
    </rPh>
    <rPh sb="2" eb="4">
      <t>ガッコウ</t>
    </rPh>
    <rPh sb="4" eb="7">
      <t>ジュギョウリョウ</t>
    </rPh>
    <phoneticPr fontId="3"/>
  </si>
  <si>
    <t>（ 1枚 ）10)</t>
    <rPh sb="3" eb="4">
      <t>マイ</t>
    </rPh>
    <phoneticPr fontId="3"/>
  </si>
  <si>
    <t>（ 1杯 ）6)</t>
    <rPh sb="3" eb="4">
      <t>ハイ</t>
    </rPh>
    <phoneticPr fontId="33"/>
  </si>
  <si>
    <t>（ 18L ）</t>
    <phoneticPr fontId="31"/>
  </si>
  <si>
    <t>( １L )</t>
    <phoneticPr fontId="3"/>
  </si>
  <si>
    <t>（ 1か年 ）</t>
    <rPh sb="4" eb="5">
      <t>ネン</t>
    </rPh>
    <phoneticPr fontId="3"/>
  </si>
  <si>
    <t>注）  1　カップ麺： R1.11基本銘柄改正（R1.10まで77ｇ/個）</t>
    <rPh sb="9" eb="10">
      <t>メン</t>
    </rPh>
    <phoneticPr fontId="8"/>
  </si>
  <si>
    <t xml:space="preserve">      2  さけ：R2.1基本銘柄改正</t>
    <rPh sb="16" eb="18">
      <t>キホン</t>
    </rPh>
    <rPh sb="18" eb="20">
      <t>メイガラ</t>
    </rPh>
    <rPh sb="20" eb="22">
      <t>カイセイ</t>
    </rPh>
    <phoneticPr fontId="2"/>
  </si>
  <si>
    <t xml:space="preserve">      3  豚肉（R3.12まで もも100g）</t>
  </si>
  <si>
    <t xml:space="preserve">      4  牛乳（R3.12まで 配達 瓶入り 1本･180mL）</t>
  </si>
  <si>
    <t xml:space="preserve">      5  カレーライス（外食）：R1.10基本銘柄改正</t>
  </si>
  <si>
    <t xml:space="preserve">      6  コーヒー（喫茶店）：R1.10基本銘柄改正</t>
    <rPh sb="14" eb="17">
      <t>キッサテン</t>
    </rPh>
    <rPh sb="24" eb="26">
      <t>キホン</t>
    </rPh>
    <rPh sb="26" eb="28">
      <t>メイガラ</t>
    </rPh>
    <rPh sb="28" eb="30">
      <t>カイセイ</t>
    </rPh>
    <phoneticPr fontId="8"/>
  </si>
  <si>
    <t xml:space="preserve">      7  台所用洗剤：R5.10基本銘柄改正 </t>
    <rPh sb="9" eb="11">
      <t>ダイドコロ</t>
    </rPh>
    <rPh sb="11" eb="12">
      <t>ヨウ</t>
    </rPh>
    <rPh sb="12" eb="14">
      <t>センザイ</t>
    </rPh>
    <phoneticPr fontId="31"/>
  </si>
  <si>
    <t xml:space="preserve">      8  洗濯用洗剤：R2.9 R2.10 基本銘柄改正</t>
    <rPh sb="9" eb="12">
      <t>センタクヨウ</t>
    </rPh>
    <rPh sb="12" eb="14">
      <t>センザイ</t>
    </rPh>
    <rPh sb="26" eb="28">
      <t>キホン</t>
    </rPh>
    <rPh sb="28" eb="30">
      <t>メイガラ</t>
    </rPh>
    <rPh sb="30" eb="32">
      <t>カイセイ</t>
    </rPh>
    <phoneticPr fontId="16"/>
  </si>
  <si>
    <t xml:space="preserve">      9  背広服（秋冬物･中級）：R2.9基本銘柄改正</t>
    <rPh sb="25" eb="27">
      <t>キホン</t>
    </rPh>
    <rPh sb="27" eb="29">
      <t>メイガラ</t>
    </rPh>
    <rPh sb="29" eb="31">
      <t>カイセイ</t>
    </rPh>
    <phoneticPr fontId="15"/>
  </si>
  <si>
    <t xml:space="preserve">     10  クリーニング代（ワイシャツ）：R2.1品目名変更（R1.12まで洗濯代（ワイシャツ））</t>
    <rPh sb="15" eb="16">
      <t>ダイ</t>
    </rPh>
    <phoneticPr fontId="11"/>
  </si>
  <si>
    <t xml:space="preserve"> 　  　※印のものは、年度数値である。</t>
    <rPh sb="6" eb="7">
      <t>シルシ</t>
    </rPh>
    <rPh sb="12" eb="14">
      <t>ネンド</t>
    </rPh>
    <rPh sb="14" eb="16">
      <t>スウチ</t>
    </rPh>
    <phoneticPr fontId="8"/>
  </si>
  <si>
    <t>（ 1個･78g ）1)</t>
    <rPh sb="3" eb="4">
      <t>コ</t>
    </rPh>
    <phoneticPr fontId="31"/>
  </si>
  <si>
    <t xml:space="preserve">（ 1ﾊﾟｯｸ・10個 ） </t>
    <rPh sb="10" eb="11">
      <t>コ</t>
    </rPh>
    <phoneticPr fontId="3"/>
  </si>
  <si>
    <t>（1本･1,000g）</t>
    <rPh sb="2" eb="3">
      <t>ホン</t>
    </rPh>
    <phoneticPr fontId="33"/>
  </si>
  <si>
    <t>（ 1本･1L ）</t>
    <phoneticPr fontId="3"/>
  </si>
  <si>
    <t>（ 1個・750g ）</t>
    <rPh sb="3" eb="4">
      <t>コ</t>
    </rPh>
    <phoneticPr fontId="33"/>
  </si>
  <si>
    <t>（ 1袋･1㎏ ）</t>
    <rPh sb="3" eb="4">
      <t>フクロ</t>
    </rPh>
    <phoneticPr fontId="33"/>
  </si>
  <si>
    <t>（ 外食 ）</t>
    <rPh sb="2" eb="4">
      <t>ガイショク</t>
    </rPh>
    <phoneticPr fontId="33"/>
  </si>
  <si>
    <t>（ 喫茶店 ）</t>
    <rPh sb="2" eb="5">
      <t>キッサテン</t>
    </rPh>
    <phoneticPr fontId="33"/>
  </si>
  <si>
    <t>（ 1か月・</t>
    <phoneticPr fontId="3"/>
  </si>
  <si>
    <t xml:space="preserve"> 3.3㎡ ）</t>
    <phoneticPr fontId="3"/>
  </si>
  <si>
    <t>（ 1kg ）8)</t>
    <phoneticPr fontId="3"/>
  </si>
  <si>
    <t>（ 中級 1着 ）9)</t>
    <rPh sb="2" eb="4">
      <t>チュウキュウ</t>
    </rPh>
    <rPh sb="6" eb="7">
      <t>チャク</t>
    </rPh>
    <phoneticPr fontId="3"/>
  </si>
  <si>
    <t>（ 秋冬物 ）</t>
    <phoneticPr fontId="3"/>
  </si>
  <si>
    <t>（店頭売り、紙容器入り）</t>
    <phoneticPr fontId="3"/>
  </si>
  <si>
    <t>（1本･1,000ml）4)</t>
    <phoneticPr fontId="3"/>
  </si>
  <si>
    <t xml:space="preserve"> （ 国産品バラ ）</t>
    <phoneticPr fontId="3"/>
  </si>
  <si>
    <t xml:space="preserve"> （ 国産品 ）</t>
    <rPh sb="3" eb="5">
      <t>コクサン</t>
    </rPh>
    <rPh sb="5" eb="6">
      <t>ヒン</t>
    </rPh>
    <phoneticPr fontId="3"/>
  </si>
  <si>
    <t>（ 5㎏ ）</t>
    <phoneticPr fontId="3"/>
  </si>
  <si>
    <t xml:space="preserve"> 年</t>
    <rPh sb="1" eb="2">
      <t>ネン</t>
    </rPh>
    <phoneticPr fontId="19"/>
  </si>
  <si>
    <t xml:space="preserve"> 年</t>
    <rPh sb="1" eb="2">
      <t>ネン</t>
    </rPh>
    <phoneticPr fontId="22"/>
  </si>
  <si>
    <t>平成29年度</t>
    <rPh sb="0" eb="2">
      <t>ヘイセイ</t>
    </rPh>
    <rPh sb="4" eb="6">
      <t>ネンド</t>
    </rPh>
    <phoneticPr fontId="18"/>
  </si>
  <si>
    <t>2年度</t>
    <rPh sb="1" eb="2">
      <t>ネン</t>
    </rPh>
    <rPh sb="2" eb="3">
      <t>ド</t>
    </rPh>
    <phoneticPr fontId="18"/>
  </si>
  <si>
    <t>3年度</t>
    <rPh sb="1" eb="3">
      <t>ネンド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</si>
</sst>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quot;△ &quot;#,##0.0"/>
    <numFmt numFmtId="178" formatCode="#,##0.0_);[Red]\(#,##0.0\)"/>
    <numFmt numFmtId="179" formatCode="#,##0;&quot;△ &quot;#,##0"/>
    <numFmt numFmtId="180" formatCode="#,##0_);[Red]\(#,##0\)"/>
    <numFmt numFmtId="181" formatCode="0.0"/>
    <numFmt numFmtId="182" formatCode="0.0%"/>
    <numFmt numFmtId="183" formatCode="0.0;&quot;△ &quot;0.0"/>
    <numFmt numFmtId="184" formatCode="0_ "/>
    <numFmt numFmtId="185" formatCode="#,##0.0;[Red]\-#,##0.0"/>
  </numFmts>
  <fonts count="40" x14ac:knownFonts="1">
    <font>
      <sz val="11"/>
      <color theme="1"/>
      <name val="ＭＳ Ｐゴシック"/>
    </font>
    <font>
      <sz val="11"/>
      <color indexed="8"/>
      <name val="ＭＳ Ｐゴシック"/>
      <family val="3"/>
      <charset val="128"/>
    </font>
    <font>
      <sz val="12"/>
      <name val="Arial"/>
      <family val="2"/>
    </font>
    <font>
      <sz val="6"/>
      <name val="ＭＳ Ｐゴシック"/>
      <family val="3"/>
      <charset val="128"/>
    </font>
    <font>
      <sz val="9"/>
      <name val="ＭＳ 明朝"/>
      <family val="1"/>
      <charset val="128"/>
    </font>
    <font>
      <sz val="9"/>
      <name val="Arial"/>
      <family val="2"/>
    </font>
    <font>
      <sz val="22"/>
      <name val="Arial"/>
      <family val="2"/>
    </font>
    <font>
      <b/>
      <sz val="8.5"/>
      <name val="ＭＳ ゴシック"/>
      <family val="3"/>
      <charset val="128"/>
    </font>
    <font>
      <b/>
      <sz val="22"/>
      <name val="ＭＳ 明朝"/>
      <family val="1"/>
      <charset val="128"/>
    </font>
    <font>
      <b/>
      <sz val="9"/>
      <name val="ＭＳ 明朝"/>
      <family val="1"/>
      <charset val="128"/>
    </font>
    <font>
      <sz val="9"/>
      <name val="ＭＳ ゴシック"/>
      <family val="3"/>
      <charset val="128"/>
    </font>
    <font>
      <sz val="8"/>
      <name val="ＭＳ 明朝"/>
      <family val="1"/>
      <charset val="128"/>
    </font>
    <font>
      <sz val="22"/>
      <name val="ＭＳ 明朝"/>
      <family val="1"/>
      <charset val="128"/>
    </font>
    <font>
      <sz val="8.5"/>
      <name val="ＭＳ Ｐ明朝"/>
      <family val="1"/>
      <charset val="128"/>
    </font>
    <font>
      <sz val="4.5"/>
      <name val="ＭＳ 明朝"/>
      <family val="1"/>
      <charset val="128"/>
    </font>
    <font>
      <sz val="9"/>
      <name val="ＭＳ Ｐ明朝"/>
      <family val="1"/>
      <charset val="128"/>
    </font>
    <font>
      <sz val="6"/>
      <name val="ＭＳ 明朝"/>
      <family val="1"/>
      <charset val="128"/>
    </font>
    <font>
      <sz val="22"/>
      <name val="ＭＳ Ｐ明朝"/>
      <family val="1"/>
      <charset val="128"/>
    </font>
    <font>
      <b/>
      <sz val="22"/>
      <name val="ＭＳ Ｐ明朝"/>
      <family val="1"/>
      <charset val="128"/>
    </font>
    <font>
      <b/>
      <i/>
      <sz val="9"/>
      <name val="ＭＳ 明朝"/>
      <family val="1"/>
      <charset val="128"/>
    </font>
    <font>
      <b/>
      <sz val="22"/>
      <color indexed="8"/>
      <name val="ＭＳ 明朝"/>
      <family val="1"/>
      <charset val="128"/>
    </font>
    <font>
      <sz val="9"/>
      <color indexed="8"/>
      <name val="ＭＳ 明朝"/>
      <family val="1"/>
      <charset val="128"/>
    </font>
    <font>
      <sz val="9"/>
      <color indexed="8"/>
      <name val="ＭＳ Ｐゴシック"/>
      <family val="3"/>
      <charset val="128"/>
    </font>
    <font>
      <sz val="11"/>
      <name val="ＭＳ Ｐゴシック"/>
      <family val="3"/>
      <charset val="128"/>
    </font>
    <font>
      <sz val="8.5"/>
      <color indexed="8"/>
      <name val="ＭＳ Ｐゴシック"/>
      <family val="3"/>
      <charset val="128"/>
    </font>
    <font>
      <sz val="8.5"/>
      <name val="ＭＳ 明朝"/>
      <family val="1"/>
      <charset val="128"/>
    </font>
    <font>
      <sz val="8.5"/>
      <name val="ＭＳ ゴシック"/>
      <family val="3"/>
      <charset val="128"/>
    </font>
    <font>
      <b/>
      <sz val="11"/>
      <color indexed="63"/>
      <name val="ＭＳ Ｐゴシック"/>
      <family val="3"/>
      <charset val="128"/>
    </font>
    <font>
      <sz val="14"/>
      <name val="ＭＳ 明朝"/>
      <family val="1"/>
      <charset val="128"/>
    </font>
    <font>
      <i/>
      <sz val="11"/>
      <color indexed="23"/>
      <name val="ＭＳ Ｐゴシック"/>
      <family val="3"/>
      <charset val="128"/>
    </font>
    <font>
      <sz val="9"/>
      <color theme="1"/>
      <name val="ＭＳ 明朝"/>
      <family val="1"/>
      <charset val="128"/>
    </font>
    <font>
      <sz val="11"/>
      <color indexed="60"/>
      <name val="ＭＳ Ｐゴシック"/>
      <family val="3"/>
      <charset val="128"/>
    </font>
    <font>
      <sz val="6"/>
      <color indexed="8"/>
      <name val="ＭＳ Ｐゴシック"/>
      <family val="3"/>
      <charset val="128"/>
    </font>
    <font>
      <b/>
      <sz val="11"/>
      <color indexed="56"/>
      <name val="ＭＳ ゴシック"/>
      <family val="3"/>
      <charset val="128"/>
    </font>
    <font>
      <b/>
      <sz val="11"/>
      <color indexed="56"/>
      <name val="ＭＳ Ｐゴシック"/>
      <family val="3"/>
      <charset val="128"/>
    </font>
    <font>
      <sz val="8.5"/>
      <color theme="1"/>
      <name val="ＭＳ Ｐゴシック"/>
      <family val="3"/>
      <charset val="128"/>
    </font>
    <font>
      <sz val="11"/>
      <color theme="1"/>
      <name val="ＭＳ Ｐゴシック"/>
      <family val="3"/>
      <charset val="128"/>
    </font>
    <font>
      <sz val="7"/>
      <name val="ＭＳ Ｐ明朝"/>
      <family val="1"/>
      <charset val="128"/>
    </font>
    <font>
      <sz val="5"/>
      <name val="ＭＳ 明朝"/>
      <family val="1"/>
      <charset val="128"/>
    </font>
    <font>
      <sz val="7"/>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9"/>
        <bgColor indexed="64"/>
      </patternFill>
    </fill>
    <fill>
      <patternFill patternType="solid">
        <fgColor indexed="65"/>
        <bgColor indexed="64"/>
      </patternFill>
    </fill>
  </fills>
  <borders count="58">
    <border>
      <left/>
      <right/>
      <top/>
      <bottom/>
      <diagonal/>
    </border>
    <border>
      <left/>
      <right/>
      <top style="medium">
        <color indexed="8"/>
      </top>
      <bottom/>
      <diagonal/>
    </border>
    <border>
      <left/>
      <right/>
      <top style="hair">
        <color indexed="8"/>
      </top>
      <bottom/>
      <diagonal/>
    </border>
    <border>
      <left/>
      <right/>
      <top/>
      <bottom style="medium">
        <color indexed="8"/>
      </bottom>
      <diagonal/>
    </border>
    <border>
      <left/>
      <right/>
      <top/>
      <bottom style="medium">
        <color indexed="64"/>
      </bottom>
      <diagonal/>
    </border>
    <border>
      <left/>
      <right style="hair">
        <color indexed="8"/>
      </right>
      <top style="medium">
        <color indexed="8"/>
      </top>
      <bottom/>
      <diagonal/>
    </border>
    <border>
      <left/>
      <right style="hair">
        <color indexed="8"/>
      </right>
      <top/>
      <bottom/>
      <diagonal/>
    </border>
    <border>
      <left/>
      <right style="hair">
        <color indexed="8"/>
      </right>
      <top style="hair">
        <color indexed="8"/>
      </top>
      <bottom/>
      <diagonal/>
    </border>
    <border>
      <left/>
      <right style="hair">
        <color indexed="8"/>
      </right>
      <top/>
      <bottom style="medium">
        <color indexed="8"/>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style="hair">
        <color indexed="8"/>
      </left>
      <right/>
      <top/>
      <bottom/>
      <diagonal/>
    </border>
    <border>
      <left style="hair">
        <color indexed="8"/>
      </left>
      <right/>
      <top/>
      <bottom style="medium">
        <color indexed="8"/>
      </bottom>
      <diagonal/>
    </border>
    <border>
      <left style="hair">
        <color indexed="8"/>
      </left>
      <right/>
      <top style="medium">
        <color indexed="8"/>
      </top>
      <bottom/>
      <diagonal/>
    </border>
    <border>
      <left style="hair">
        <color indexed="64"/>
      </left>
      <right style="hair">
        <color indexed="64"/>
      </right>
      <top style="hair">
        <color indexed="64"/>
      </top>
      <bottom/>
      <diagonal/>
    </border>
    <border>
      <left style="hair">
        <color indexed="8"/>
      </left>
      <right/>
      <top style="hair">
        <color indexed="8"/>
      </top>
      <bottom/>
      <diagonal/>
    </border>
    <border>
      <left/>
      <right/>
      <top style="medium">
        <color indexed="64"/>
      </top>
      <bottom/>
      <diagonal/>
    </border>
    <border>
      <left style="hair">
        <color indexed="8"/>
      </left>
      <right/>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style="medium">
        <color indexed="8"/>
      </top>
      <bottom style="hair">
        <color indexed="8"/>
      </bottom>
      <diagonal/>
    </border>
    <border>
      <left style="hair">
        <color indexed="64"/>
      </left>
      <right style="hair">
        <color indexed="8"/>
      </right>
      <top style="hair">
        <color indexed="64"/>
      </top>
      <bottom/>
      <diagonal/>
    </border>
    <border>
      <left style="hair">
        <color indexed="8"/>
      </left>
      <right style="hair">
        <color indexed="8"/>
      </right>
      <top/>
      <bottom/>
      <diagonal/>
    </border>
    <border>
      <left style="hair">
        <color indexed="8"/>
      </left>
      <right style="hair">
        <color indexed="64"/>
      </right>
      <top style="hair">
        <color indexed="8"/>
      </top>
      <bottom style="hair">
        <color indexed="8"/>
      </bottom>
      <diagonal/>
    </border>
    <border>
      <left style="hair">
        <color indexed="64"/>
      </left>
      <right/>
      <top style="hair">
        <color indexed="64"/>
      </top>
      <bottom style="hair">
        <color indexed="8"/>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8"/>
      </top>
      <bottom/>
      <diagonal/>
    </border>
    <border>
      <left/>
      <right style="hair">
        <color indexed="64"/>
      </right>
      <top/>
      <bottom/>
      <diagonal/>
    </border>
    <border>
      <left style="hair">
        <color indexed="64"/>
      </left>
      <right/>
      <top/>
      <bottom/>
      <diagonal/>
    </border>
    <border>
      <left style="hair">
        <color indexed="64"/>
      </left>
      <right/>
      <top/>
      <bottom style="medium">
        <color indexed="8"/>
      </bottom>
      <diagonal/>
    </border>
    <border>
      <left style="hair">
        <color indexed="8"/>
      </left>
      <right style="hair">
        <color indexed="64"/>
      </right>
      <top style="hair">
        <color indexed="64"/>
      </top>
      <bottom style="hair">
        <color indexed="8"/>
      </bottom>
      <diagonal/>
    </border>
    <border>
      <left style="hair">
        <color indexed="64"/>
      </left>
      <right style="hair">
        <color indexed="64"/>
      </right>
      <top style="hair">
        <color indexed="64"/>
      </top>
      <bottom style="hair">
        <color indexed="8"/>
      </bottom>
      <diagonal/>
    </border>
    <border>
      <left style="hair">
        <color indexed="8"/>
      </left>
      <right/>
      <top style="hair">
        <color indexed="8"/>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bottom style="medium">
        <color indexed="64"/>
      </bottom>
      <diagonal/>
    </border>
    <border>
      <left/>
      <right/>
      <top style="medium">
        <color indexed="8"/>
      </top>
      <bottom style="hair">
        <color indexed="8"/>
      </bottom>
      <diagonal/>
    </border>
    <border>
      <left/>
      <right/>
      <top style="medium">
        <color indexed="8"/>
      </top>
      <bottom style="hair">
        <color indexed="64"/>
      </bottom>
      <diagonal/>
    </border>
    <border>
      <left/>
      <right style="hair">
        <color indexed="64"/>
      </right>
      <top style="medium">
        <color indexed="8"/>
      </top>
      <bottom style="hair">
        <color indexed="64"/>
      </bottom>
      <diagonal/>
    </border>
    <border>
      <left style="hair">
        <color indexed="64"/>
      </left>
      <right/>
      <top style="medium">
        <color indexed="8"/>
      </top>
      <bottom/>
      <diagonal/>
    </border>
    <border>
      <left style="hair">
        <color indexed="64"/>
      </left>
      <right/>
      <top/>
      <bottom style="hair">
        <color indexed="8"/>
      </bottom>
      <diagonal/>
    </border>
    <border>
      <left/>
      <right/>
      <top style="hair">
        <color indexed="8"/>
      </top>
      <bottom style="hair">
        <color indexed="8"/>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right style="hair">
        <color indexed="64"/>
      </right>
      <top style="medium">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
      <left/>
      <right style="hair">
        <color indexed="8"/>
      </right>
      <top/>
      <bottom style="medium">
        <color indexed="64"/>
      </bottom>
      <diagonal/>
    </border>
  </borders>
  <cellStyleXfs count="6">
    <xf numFmtId="0" fontId="0" fillId="0" borderId="0">
      <alignment vertical="center"/>
    </xf>
    <xf numFmtId="9" fontId="1" fillId="0" borderId="0" applyFill="0" applyBorder="0" applyAlignment="0" applyProtection="0">
      <alignment vertical="center"/>
    </xf>
    <xf numFmtId="38" fontId="1" fillId="0" borderId="0" applyFill="0" applyBorder="0" applyAlignment="0" applyProtection="0">
      <alignment vertical="center"/>
    </xf>
    <xf numFmtId="0" fontId="2" fillId="0" borderId="0"/>
    <xf numFmtId="0" fontId="28" fillId="0" borderId="0"/>
    <xf numFmtId="38" fontId="36" fillId="0" borderId="0" applyFont="0" applyFill="0" applyBorder="0" applyAlignment="0" applyProtection="0">
      <alignment vertical="center"/>
    </xf>
  </cellStyleXfs>
  <cellXfs count="387">
    <xf numFmtId="0" fontId="0" fillId="0" borderId="0" xfId="0">
      <alignment vertical="center"/>
    </xf>
    <xf numFmtId="0" fontId="8" fillId="2" borderId="0" xfId="3" applyNumberFormat="1" applyFont="1" applyFill="1" applyAlignment="1">
      <alignment horizontal="centerContinuous" vertical="center"/>
    </xf>
    <xf numFmtId="0" fontId="6" fillId="2" borderId="0" xfId="3" applyFont="1" applyFill="1" applyAlignment="1">
      <alignment horizontal="centerContinuous"/>
    </xf>
    <xf numFmtId="0" fontId="6" fillId="2" borderId="0" xfId="3" applyFont="1" applyFill="1"/>
    <xf numFmtId="0" fontId="4" fillId="2" borderId="0" xfId="3" applyNumberFormat="1" applyFont="1" applyFill="1" applyAlignment="1">
      <alignment vertical="center"/>
    </xf>
    <xf numFmtId="0" fontId="5" fillId="2" borderId="0" xfId="3" applyFont="1" applyFill="1"/>
    <xf numFmtId="0" fontId="4" fillId="3" borderId="0" xfId="3" applyNumberFormat="1" applyFont="1" applyFill="1" applyAlignment="1">
      <alignment vertical="center"/>
    </xf>
    <xf numFmtId="0" fontId="4" fillId="2" borderId="0" xfId="3" applyNumberFormat="1" applyFont="1" applyFill="1" applyAlignment="1">
      <alignment horizontal="left" vertical="center" indent="1"/>
    </xf>
    <xf numFmtId="0" fontId="4" fillId="2" borderId="0" xfId="3" applyNumberFormat="1" applyFont="1" applyFill="1" applyAlignment="1">
      <alignment horizontal="right" vertical="center" indent="1"/>
    </xf>
    <xf numFmtId="0" fontId="4" fillId="2" borderId="1" xfId="3" applyNumberFormat="1" applyFont="1" applyFill="1" applyBorder="1" applyAlignment="1">
      <alignment vertical="center"/>
    </xf>
    <xf numFmtId="0" fontId="4" fillId="2" borderId="1" xfId="3" applyNumberFormat="1" applyFont="1" applyFill="1" applyBorder="1" applyAlignment="1"/>
    <xf numFmtId="0" fontId="5" fillId="2" borderId="16" xfId="3" applyFont="1" applyFill="1" applyBorder="1"/>
    <xf numFmtId="0" fontId="5" fillId="2" borderId="24" xfId="3" applyFont="1" applyFill="1" applyBorder="1"/>
    <xf numFmtId="0" fontId="4" fillId="2" borderId="18" xfId="3" applyNumberFormat="1" applyFont="1" applyFill="1" applyBorder="1" applyAlignment="1">
      <alignment horizontal="center" vertical="center" wrapText="1"/>
    </xf>
    <xf numFmtId="0" fontId="4" fillId="2" borderId="22" xfId="3" applyNumberFormat="1" applyFont="1" applyFill="1" applyBorder="1" applyAlignment="1">
      <alignment horizontal="center" vertical="center"/>
    </xf>
    <xf numFmtId="0" fontId="4" fillId="2" borderId="23" xfId="3" applyNumberFormat="1" applyFont="1" applyFill="1" applyBorder="1" applyAlignment="1">
      <alignment horizontal="center" vertical="center" wrapText="1"/>
    </xf>
    <xf numFmtId="0" fontId="4" fillId="2" borderId="25" xfId="3" applyNumberFormat="1" applyFont="1" applyFill="1" applyBorder="1" applyAlignment="1">
      <alignment horizontal="center" vertical="center" wrapText="1"/>
    </xf>
    <xf numFmtId="176" fontId="4" fillId="2" borderId="0" xfId="3" applyNumberFormat="1" applyFont="1" applyFill="1" applyBorder="1" applyAlignment="1">
      <alignment vertical="center"/>
    </xf>
    <xf numFmtId="176" fontId="4" fillId="2" borderId="2" xfId="3" applyNumberFormat="1" applyFont="1" applyFill="1" applyBorder="1" applyAlignment="1">
      <alignment vertical="center"/>
    </xf>
    <xf numFmtId="49" fontId="4" fillId="2" borderId="0" xfId="3" applyNumberFormat="1" applyFont="1" applyFill="1" applyBorder="1" applyAlignment="1" applyProtection="1">
      <alignment horizontal="right" vertical="center"/>
      <protection locked="0"/>
    </xf>
    <xf numFmtId="0" fontId="4" fillId="2" borderId="0" xfId="3" applyFont="1" applyFill="1" applyAlignment="1">
      <alignment vertical="center"/>
    </xf>
    <xf numFmtId="176" fontId="4" fillId="2" borderId="11" xfId="3" applyNumberFormat="1" applyFont="1" applyFill="1" applyBorder="1" applyAlignment="1">
      <alignment vertical="center"/>
    </xf>
    <xf numFmtId="49" fontId="4" fillId="2" borderId="0" xfId="3" applyNumberFormat="1" applyFont="1" applyFill="1" applyBorder="1" applyAlignment="1">
      <alignment horizontal="right" vertical="center"/>
    </xf>
    <xf numFmtId="176" fontId="4" fillId="2" borderId="0" xfId="3" applyNumberFormat="1" applyFont="1" applyFill="1" applyAlignment="1">
      <alignment vertical="center"/>
    </xf>
    <xf numFmtId="176" fontId="4" fillId="2" borderId="11" xfId="3" applyNumberFormat="1" applyFont="1" applyFill="1" applyBorder="1" applyAlignment="1" applyProtection="1">
      <alignment vertical="center"/>
    </xf>
    <xf numFmtId="176" fontId="4" fillId="2" borderId="0" xfId="3" applyNumberFormat="1" applyFont="1" applyFill="1" applyBorder="1" applyAlignment="1" applyProtection="1">
      <alignment vertical="center"/>
    </xf>
    <xf numFmtId="0" fontId="7" fillId="2" borderId="0" xfId="3" applyFont="1" applyFill="1"/>
    <xf numFmtId="0" fontId="4" fillId="2" borderId="0" xfId="3" applyFont="1" applyFill="1" applyAlignment="1">
      <alignment horizontal="left" vertical="center"/>
    </xf>
    <xf numFmtId="176" fontId="4" fillId="2" borderId="0" xfId="3" applyNumberFormat="1" applyFont="1" applyFill="1" applyAlignment="1">
      <alignment horizontal="right" vertical="center"/>
    </xf>
    <xf numFmtId="49" fontId="4" fillId="2" borderId="3" xfId="3" applyNumberFormat="1" applyFont="1" applyFill="1" applyBorder="1" applyAlignment="1">
      <alignment horizontal="right" vertical="center"/>
    </xf>
    <xf numFmtId="0" fontId="4" fillId="2" borderId="8" xfId="3" applyFont="1" applyFill="1" applyBorder="1" applyAlignment="1">
      <alignment vertical="center"/>
    </xf>
    <xf numFmtId="176" fontId="4" fillId="2" borderId="12" xfId="3" applyNumberFormat="1" applyFont="1" applyFill="1" applyBorder="1" applyAlignment="1">
      <alignment vertical="center"/>
    </xf>
    <xf numFmtId="176" fontId="4" fillId="2" borderId="3" xfId="3" applyNumberFormat="1" applyFont="1" applyFill="1" applyBorder="1" applyAlignment="1">
      <alignment vertical="center"/>
    </xf>
    <xf numFmtId="0" fontId="4" fillId="2" borderId="13" xfId="3" applyNumberFormat="1" applyFont="1" applyFill="1" applyBorder="1" applyAlignment="1">
      <alignment vertical="center"/>
    </xf>
    <xf numFmtId="0" fontId="4" fillId="2" borderId="19" xfId="3" applyNumberFormat="1" applyFont="1" applyFill="1" applyBorder="1" applyAlignment="1">
      <alignment horizontal="center" vertical="center" wrapText="1"/>
    </xf>
    <xf numFmtId="0" fontId="4" fillId="2" borderId="14" xfId="3" applyNumberFormat="1" applyFont="1" applyFill="1" applyBorder="1" applyAlignment="1">
      <alignment horizontal="center" vertical="center" wrapText="1"/>
    </xf>
    <xf numFmtId="0" fontId="4" fillId="2" borderId="20" xfId="3" applyNumberFormat="1" applyFont="1" applyFill="1" applyBorder="1" applyAlignment="1">
      <alignment horizontal="center" vertical="center" wrapText="1"/>
    </xf>
    <xf numFmtId="0" fontId="5" fillId="2" borderId="0" xfId="3" applyFont="1" applyFill="1" applyBorder="1"/>
    <xf numFmtId="176" fontId="4" fillId="2" borderId="15" xfId="3" applyNumberFormat="1" applyFont="1" applyFill="1" applyBorder="1" applyAlignment="1">
      <alignment vertical="center"/>
    </xf>
    <xf numFmtId="176" fontId="7" fillId="2" borderId="0" xfId="3" applyNumberFormat="1" applyFont="1" applyFill="1" applyBorder="1" applyAlignment="1" applyProtection="1">
      <alignment vertical="center"/>
    </xf>
    <xf numFmtId="176" fontId="4" fillId="2" borderId="0" xfId="3" applyNumberFormat="1" applyFont="1" applyFill="1" applyAlignment="1"/>
    <xf numFmtId="176" fontId="4" fillId="2" borderId="4" xfId="3" applyNumberFormat="1" applyFont="1" applyFill="1" applyBorder="1" applyAlignment="1">
      <alignment vertical="center"/>
    </xf>
    <xf numFmtId="0" fontId="4" fillId="2" borderId="0" xfId="3" applyNumberFormat="1" applyFont="1" applyFill="1" applyAlignment="1">
      <alignment horizontal="left" indent="1"/>
    </xf>
    <xf numFmtId="176" fontId="4" fillId="2" borderId="16" xfId="3" applyNumberFormat="1" applyFont="1" applyFill="1" applyBorder="1" applyAlignment="1">
      <alignment vertical="center"/>
    </xf>
    <xf numFmtId="0" fontId="4" fillId="2" borderId="0" xfId="3" applyNumberFormat="1" applyFont="1" applyFill="1" applyBorder="1" applyAlignment="1">
      <alignment horizontal="left" vertical="center" indent="1"/>
    </xf>
    <xf numFmtId="0" fontId="4" fillId="2" borderId="0" xfId="3" applyNumberFormat="1" applyFont="1" applyFill="1" applyBorder="1" applyAlignment="1">
      <alignment vertical="center"/>
    </xf>
    <xf numFmtId="0" fontId="9" fillId="2" borderId="0" xfId="3" applyNumberFormat="1" applyFont="1" applyFill="1" applyBorder="1" applyAlignment="1">
      <alignment vertical="center"/>
    </xf>
    <xf numFmtId="0" fontId="4" fillId="2" borderId="0" xfId="3" applyNumberFormat="1" applyFont="1" applyFill="1" applyAlignment="1"/>
    <xf numFmtId="0" fontId="8" fillId="4" borderId="0" xfId="3" applyNumberFormat="1" applyFont="1" applyFill="1" applyAlignment="1">
      <alignment horizontal="centerContinuous" vertical="center"/>
    </xf>
    <xf numFmtId="0" fontId="4" fillId="4" borderId="0" xfId="3" applyNumberFormat="1" applyFont="1" applyFill="1" applyAlignment="1">
      <alignment vertical="center"/>
    </xf>
    <xf numFmtId="0" fontId="4" fillId="4" borderId="0" xfId="3" applyNumberFormat="1" applyFont="1" applyFill="1" applyAlignment="1">
      <alignment horizontal="left" vertical="center" indent="1"/>
    </xf>
    <xf numFmtId="0" fontId="4" fillId="4" borderId="0" xfId="3" applyNumberFormat="1" applyFont="1" applyFill="1" applyAlignment="1">
      <alignment horizontal="right" vertical="center" indent="1"/>
    </xf>
    <xf numFmtId="176" fontId="4" fillId="4" borderId="0" xfId="3" applyNumberFormat="1" applyFont="1" applyFill="1" applyBorder="1" applyAlignment="1">
      <alignment vertical="center"/>
    </xf>
    <xf numFmtId="49" fontId="4" fillId="4" borderId="0" xfId="3" applyNumberFormat="1" applyFont="1" applyFill="1" applyBorder="1" applyAlignment="1" applyProtection="1">
      <alignment horizontal="right" vertical="center"/>
      <protection locked="0"/>
    </xf>
    <xf numFmtId="0" fontId="4" fillId="4" borderId="0" xfId="3" applyFont="1" applyFill="1" applyAlignment="1">
      <alignment vertical="center"/>
    </xf>
    <xf numFmtId="49" fontId="4" fillId="4" borderId="0" xfId="3" applyNumberFormat="1" applyFont="1" applyFill="1" applyBorder="1" applyAlignment="1">
      <alignment horizontal="right" vertical="center"/>
    </xf>
    <xf numFmtId="0" fontId="10" fillId="4" borderId="0" xfId="3" applyFont="1" applyFill="1" applyAlignment="1">
      <alignment vertical="center"/>
    </xf>
    <xf numFmtId="0" fontId="4" fillId="4" borderId="0" xfId="3" applyFont="1" applyFill="1" applyAlignment="1">
      <alignment horizontal="left" vertical="center"/>
    </xf>
    <xf numFmtId="49" fontId="4" fillId="4" borderId="3" xfId="3" applyNumberFormat="1" applyFont="1" applyFill="1" applyBorder="1" applyAlignment="1">
      <alignment horizontal="right" vertical="center"/>
    </xf>
    <xf numFmtId="0" fontId="4" fillId="4" borderId="8" xfId="3" applyFont="1" applyFill="1" applyBorder="1" applyAlignment="1">
      <alignment vertical="center"/>
    </xf>
    <xf numFmtId="0" fontId="4" fillId="4" borderId="0" xfId="3" applyNumberFormat="1" applyFont="1" applyFill="1" applyBorder="1" applyAlignment="1">
      <alignment horizontal="left" vertical="center" indent="1"/>
    </xf>
    <xf numFmtId="0" fontId="4" fillId="4" borderId="0" xfId="3" applyNumberFormat="1" applyFont="1" applyFill="1" applyBorder="1" applyAlignment="1">
      <alignment vertical="center"/>
    </xf>
    <xf numFmtId="0" fontId="12" fillId="4" borderId="0" xfId="3" applyNumberFormat="1" applyFont="1" applyFill="1" applyAlignment="1">
      <alignment vertical="center"/>
    </xf>
    <xf numFmtId="0" fontId="7" fillId="4" borderId="0" xfId="3" applyNumberFormat="1" applyFont="1" applyFill="1" applyAlignment="1">
      <alignment vertical="center"/>
    </xf>
    <xf numFmtId="0" fontId="4" fillId="4" borderId="27" xfId="3" applyFont="1" applyFill="1" applyBorder="1" applyAlignment="1">
      <alignment vertical="center"/>
    </xf>
    <xf numFmtId="49" fontId="4" fillId="4" borderId="1" xfId="3" applyNumberFormat="1" applyFont="1" applyFill="1" applyBorder="1" applyAlignment="1">
      <alignment horizontal="left" vertical="center" indent="1"/>
    </xf>
    <xf numFmtId="176" fontId="4" fillId="4" borderId="1" xfId="3" applyNumberFormat="1" applyFont="1" applyFill="1" applyBorder="1" applyAlignment="1">
      <alignment vertical="center"/>
    </xf>
    <xf numFmtId="3" fontId="8" fillId="4" borderId="0" xfId="3" applyNumberFormat="1" applyFont="1" applyFill="1" applyAlignment="1">
      <alignment horizontal="centerContinuous" vertical="center"/>
    </xf>
    <xf numFmtId="3" fontId="4" fillId="4" borderId="0" xfId="3" applyNumberFormat="1" applyFont="1" applyFill="1" applyAlignment="1">
      <alignment vertical="center"/>
    </xf>
    <xf numFmtId="3" fontId="9" fillId="4" borderId="0" xfId="3" applyNumberFormat="1" applyFont="1" applyFill="1" applyAlignment="1">
      <alignment vertical="center"/>
    </xf>
    <xf numFmtId="3" fontId="4" fillId="4" borderId="0" xfId="3" applyNumberFormat="1" applyFont="1" applyFill="1" applyAlignment="1">
      <alignment horizontal="right" vertical="center" indent="1"/>
    </xf>
    <xf numFmtId="3" fontId="4" fillId="4" borderId="13" xfId="3" applyNumberFormat="1" applyFont="1" applyFill="1" applyBorder="1" applyAlignment="1">
      <alignment horizontal="centerContinuous" vertical="center" shrinkToFit="1"/>
    </xf>
    <xf numFmtId="3" fontId="4" fillId="4" borderId="1" xfId="3" applyNumberFormat="1" applyFont="1" applyFill="1" applyBorder="1" applyAlignment="1">
      <alignment horizontal="centerContinuous" vertical="center" shrinkToFit="1"/>
    </xf>
    <xf numFmtId="3" fontId="4" fillId="4" borderId="35" xfId="3" applyNumberFormat="1" applyFont="1" applyFill="1" applyBorder="1" applyAlignment="1">
      <alignment horizontal="center" vertical="center" shrinkToFit="1"/>
    </xf>
    <xf numFmtId="3" fontId="4" fillId="4" borderId="15" xfId="3" applyNumberFormat="1" applyFont="1" applyFill="1" applyBorder="1" applyAlignment="1">
      <alignment horizontal="center" vertical="center" shrinkToFit="1"/>
    </xf>
    <xf numFmtId="3" fontId="4" fillId="4" borderId="21" xfId="3" applyNumberFormat="1" applyFont="1" applyFill="1" applyBorder="1" applyAlignment="1">
      <alignment horizontal="center" vertical="center" shrinkToFit="1"/>
    </xf>
    <xf numFmtId="3" fontId="4" fillId="4" borderId="11" xfId="3" applyNumberFormat="1" applyFont="1" applyFill="1" applyBorder="1" applyAlignment="1">
      <alignment horizontal="center" vertical="center" shrinkToFit="1"/>
    </xf>
    <xf numFmtId="179" fontId="4" fillId="4" borderId="11" xfId="3" applyNumberFormat="1" applyFont="1" applyFill="1" applyBorder="1" applyAlignment="1">
      <alignment horizontal="right" vertical="center"/>
    </xf>
    <xf numFmtId="179" fontId="4" fillId="4" borderId="0" xfId="3" applyNumberFormat="1" applyFont="1" applyFill="1" applyAlignment="1">
      <alignment horizontal="right" vertical="center"/>
    </xf>
    <xf numFmtId="3" fontId="11" fillId="4" borderId="0" xfId="3" applyNumberFormat="1" applyFont="1" applyFill="1" applyAlignment="1">
      <alignment horizontal="right" vertical="center"/>
    </xf>
    <xf numFmtId="179" fontId="4" fillId="4" borderId="11" xfId="3" applyNumberFormat="1" applyFont="1" applyFill="1" applyBorder="1" applyAlignment="1">
      <alignment vertical="center"/>
    </xf>
    <xf numFmtId="179" fontId="4" fillId="4" borderId="0" xfId="3" applyNumberFormat="1" applyFont="1" applyFill="1" applyAlignment="1">
      <alignment vertical="center"/>
    </xf>
    <xf numFmtId="179" fontId="4" fillId="4" borderId="12" xfId="3" applyNumberFormat="1" applyFont="1" applyFill="1" applyBorder="1" applyAlignment="1">
      <alignment vertical="center"/>
    </xf>
    <xf numFmtId="3" fontId="4" fillId="4" borderId="36" xfId="3" applyNumberFormat="1" applyFont="1" applyFill="1" applyBorder="1" applyAlignment="1">
      <alignment horizontal="centerContinuous" vertical="center" shrinkToFit="1"/>
    </xf>
    <xf numFmtId="3" fontId="4" fillId="4" borderId="39" xfId="3" applyNumberFormat="1" applyFont="1" applyFill="1" applyBorder="1" applyAlignment="1">
      <alignment horizontal="centerContinuous" vertical="center" shrinkToFit="1"/>
    </xf>
    <xf numFmtId="3" fontId="11" fillId="4" borderId="11" xfId="3" applyNumberFormat="1" applyFont="1" applyFill="1" applyBorder="1" applyAlignment="1">
      <alignment vertical="center"/>
    </xf>
    <xf numFmtId="3" fontId="11" fillId="4" borderId="0" xfId="3" applyNumberFormat="1" applyFont="1" applyFill="1" applyAlignment="1">
      <alignment vertical="center"/>
    </xf>
    <xf numFmtId="179" fontId="4" fillId="4" borderId="3" xfId="3" applyNumberFormat="1" applyFont="1" applyFill="1" applyBorder="1" applyAlignment="1">
      <alignment vertical="center"/>
    </xf>
    <xf numFmtId="179" fontId="4" fillId="4" borderId="0" xfId="3" applyNumberFormat="1" applyFont="1" applyFill="1" applyBorder="1" applyAlignment="1">
      <alignment vertical="center"/>
    </xf>
    <xf numFmtId="179" fontId="4" fillId="4" borderId="0" xfId="3" applyNumberFormat="1" applyFont="1" applyFill="1" applyBorder="1" applyAlignment="1">
      <alignment horizontal="right" vertical="center"/>
    </xf>
    <xf numFmtId="179" fontId="4" fillId="4" borderId="38" xfId="3" applyNumberFormat="1" applyFont="1" applyFill="1" applyBorder="1" applyAlignment="1">
      <alignment vertical="center"/>
    </xf>
    <xf numFmtId="179" fontId="4" fillId="4" borderId="4" xfId="3" applyNumberFormat="1" applyFont="1" applyFill="1" applyBorder="1" applyAlignment="1">
      <alignment vertical="center"/>
    </xf>
    <xf numFmtId="179" fontId="4" fillId="4" borderId="4" xfId="3" applyNumberFormat="1" applyFont="1" applyFill="1" applyBorder="1" applyAlignment="1">
      <alignment horizontal="right" vertical="center"/>
    </xf>
    <xf numFmtId="3" fontId="4" fillId="4" borderId="0" xfId="3" applyNumberFormat="1" applyFont="1" applyFill="1" applyBorder="1" applyAlignment="1">
      <alignment vertical="center"/>
    </xf>
    <xf numFmtId="3" fontId="4" fillId="4" borderId="0" xfId="3" applyNumberFormat="1" applyFont="1" applyFill="1" applyBorder="1" applyAlignment="1">
      <alignment horizontal="right" vertical="center"/>
    </xf>
    <xf numFmtId="0" fontId="15" fillId="4" borderId="0" xfId="3" applyNumberFormat="1" applyFont="1" applyFill="1" applyBorder="1" applyAlignment="1">
      <alignment vertical="center"/>
    </xf>
    <xf numFmtId="0" fontId="15" fillId="4" borderId="0" xfId="3" applyNumberFormat="1" applyFont="1" applyFill="1" applyAlignment="1">
      <alignment vertical="center"/>
    </xf>
    <xf numFmtId="0" fontId="13" fillId="4" borderId="0" xfId="3" applyNumberFormat="1" applyFont="1" applyFill="1" applyAlignment="1">
      <alignment vertical="center"/>
    </xf>
    <xf numFmtId="0" fontId="12" fillId="4" borderId="0" xfId="3" applyNumberFormat="1" applyFont="1" applyFill="1" applyAlignment="1">
      <alignment horizontal="centerContinuous" vertical="center"/>
    </xf>
    <xf numFmtId="0" fontId="4" fillId="4" borderId="0" xfId="3" applyNumberFormat="1" applyFont="1" applyFill="1" applyAlignment="1">
      <alignment horizontal="centerContinuous" vertical="center"/>
    </xf>
    <xf numFmtId="3" fontId="4" fillId="4" borderId="0" xfId="3" applyNumberFormat="1" applyFont="1" applyFill="1" applyAlignment="1">
      <alignment horizontal="centerContinuous" vertical="center"/>
    </xf>
    <xf numFmtId="3" fontId="4" fillId="4" borderId="1" xfId="3" applyNumberFormat="1" applyFont="1" applyFill="1" applyBorder="1" applyAlignment="1">
      <alignment vertical="center"/>
    </xf>
    <xf numFmtId="3" fontId="4" fillId="4" borderId="18" xfId="3" applyNumberFormat="1" applyFont="1" applyFill="1" applyBorder="1" applyAlignment="1">
      <alignment horizontal="center" vertical="center"/>
    </xf>
    <xf numFmtId="3" fontId="4" fillId="4" borderId="18" xfId="3" applyNumberFormat="1" applyFont="1" applyFill="1" applyBorder="1" applyAlignment="1">
      <alignment horizontal="center" vertical="center" wrapText="1"/>
    </xf>
    <xf numFmtId="3" fontId="4" fillId="4" borderId="32" xfId="3" applyNumberFormat="1" applyFont="1" applyFill="1" applyBorder="1" applyAlignment="1">
      <alignment horizontal="center" vertical="center" wrapText="1"/>
    </xf>
    <xf numFmtId="3" fontId="4" fillId="4" borderId="31" xfId="3" applyNumberFormat="1" applyFont="1" applyFill="1" applyBorder="1" applyAlignment="1">
      <alignment horizontal="center" vertical="center"/>
    </xf>
    <xf numFmtId="3" fontId="4" fillId="4" borderId="31" xfId="3" applyNumberFormat="1" applyFont="1" applyFill="1" applyBorder="1" applyAlignment="1">
      <alignment horizontal="center" vertical="center" wrapText="1"/>
    </xf>
    <xf numFmtId="3" fontId="4" fillId="4" borderId="11" xfId="3" applyNumberFormat="1" applyFont="1" applyFill="1" applyBorder="1" applyAlignment="1">
      <alignment vertical="center"/>
    </xf>
    <xf numFmtId="3" fontId="4" fillId="5" borderId="0" xfId="3" applyNumberFormat="1" applyFont="1" applyFill="1" applyBorder="1" applyAlignment="1">
      <alignment vertical="center"/>
    </xf>
    <xf numFmtId="3" fontId="4" fillId="5" borderId="0" xfId="3" applyNumberFormat="1" applyFont="1" applyFill="1" applyBorder="1" applyAlignment="1">
      <alignment horizontal="right" vertical="center"/>
    </xf>
    <xf numFmtId="0" fontId="7" fillId="4" borderId="0" xfId="3" applyFont="1" applyFill="1" applyAlignment="1">
      <alignment vertical="center"/>
    </xf>
    <xf numFmtId="3" fontId="4" fillId="4" borderId="0" xfId="3" applyNumberFormat="1" applyFont="1" applyFill="1" applyAlignment="1">
      <alignment horizontal="right" vertical="center"/>
    </xf>
    <xf numFmtId="3" fontId="4" fillId="4" borderId="12" xfId="3" applyNumberFormat="1" applyFont="1" applyFill="1" applyBorder="1" applyAlignment="1">
      <alignment vertical="center"/>
    </xf>
    <xf numFmtId="3" fontId="4" fillId="4" borderId="3" xfId="3" applyNumberFormat="1" applyFont="1" applyFill="1" applyBorder="1" applyAlignment="1">
      <alignment vertical="center"/>
    </xf>
    <xf numFmtId="3" fontId="4" fillId="4" borderId="4" xfId="3" applyNumberFormat="1" applyFont="1" applyFill="1" applyBorder="1" applyAlignment="1">
      <alignment horizontal="right" vertical="center"/>
    </xf>
    <xf numFmtId="49" fontId="4" fillId="4" borderId="0" xfId="3" applyNumberFormat="1" applyFont="1" applyFill="1" applyBorder="1" applyAlignment="1">
      <alignment vertical="center"/>
    </xf>
    <xf numFmtId="49" fontId="4" fillId="4" borderId="0" xfId="3" applyNumberFormat="1" applyFont="1" applyFill="1" applyBorder="1" applyAlignment="1">
      <alignment horizontal="left" vertical="center" indent="1"/>
    </xf>
    <xf numFmtId="0" fontId="18" fillId="4" borderId="0" xfId="3" applyNumberFormat="1" applyFont="1" applyFill="1" applyAlignment="1">
      <alignment horizontal="centerContinuous" vertical="center"/>
    </xf>
    <xf numFmtId="0" fontId="17" fillId="4" borderId="0" xfId="3" applyNumberFormat="1" applyFont="1" applyFill="1" applyAlignment="1">
      <alignment horizontal="centerContinuous" vertical="center"/>
    </xf>
    <xf numFmtId="0" fontId="17" fillId="4" borderId="0" xfId="3" applyNumberFormat="1" applyFont="1" applyFill="1" applyAlignment="1">
      <alignment vertical="center"/>
    </xf>
    <xf numFmtId="0" fontId="4" fillId="4" borderId="0" xfId="3" applyNumberFormat="1" applyFont="1" applyFill="1" applyBorder="1" applyAlignment="1">
      <alignment horizontal="left" indent="1"/>
    </xf>
    <xf numFmtId="0" fontId="4" fillId="4" borderId="0" xfId="3" applyNumberFormat="1" applyFont="1" applyFill="1" applyBorder="1" applyAlignment="1">
      <alignment shrinkToFit="1"/>
    </xf>
    <xf numFmtId="3" fontId="4" fillId="4" borderId="13" xfId="3" applyNumberFormat="1" applyFont="1" applyFill="1" applyBorder="1" applyAlignment="1">
      <alignment vertical="center"/>
    </xf>
    <xf numFmtId="3" fontId="4" fillId="4" borderId="15" xfId="3" applyNumberFormat="1" applyFont="1" applyFill="1" applyBorder="1" applyAlignment="1">
      <alignment vertical="center"/>
    </xf>
    <xf numFmtId="3" fontId="4" fillId="4" borderId="2" xfId="3" applyNumberFormat="1" applyFont="1" applyFill="1" applyBorder="1" applyAlignment="1">
      <alignment vertical="center"/>
    </xf>
    <xf numFmtId="3" fontId="4" fillId="4" borderId="44" xfId="3" applyNumberFormat="1" applyFont="1" applyFill="1" applyBorder="1" applyAlignment="1">
      <alignment vertical="center"/>
    </xf>
    <xf numFmtId="3" fontId="4" fillId="4" borderId="33" xfId="3" applyNumberFormat="1" applyFont="1" applyFill="1" applyBorder="1" applyAlignment="1">
      <alignment vertical="center"/>
    </xf>
    <xf numFmtId="3" fontId="4" fillId="4" borderId="0" xfId="3" applyNumberFormat="1" applyFont="1" applyFill="1" applyBorder="1" applyAlignment="1">
      <alignment horizontal="center" vertical="center"/>
    </xf>
    <xf numFmtId="3" fontId="4" fillId="4" borderId="17" xfId="3" applyNumberFormat="1" applyFont="1" applyFill="1" applyBorder="1" applyAlignment="1">
      <alignment vertical="center"/>
    </xf>
    <xf numFmtId="37" fontId="4" fillId="4" borderId="11" xfId="3" applyNumberFormat="1" applyFont="1" applyFill="1" applyBorder="1" applyAlignment="1">
      <alignment vertical="center"/>
    </xf>
    <xf numFmtId="37" fontId="4" fillId="4" borderId="0" xfId="3" applyNumberFormat="1" applyFont="1" applyFill="1" applyAlignment="1">
      <alignment vertical="center"/>
    </xf>
    <xf numFmtId="37" fontId="4" fillId="5" borderId="11" xfId="3" applyNumberFormat="1" applyFont="1" applyFill="1" applyBorder="1" applyAlignment="1">
      <alignment vertical="center"/>
    </xf>
    <xf numFmtId="37" fontId="4" fillId="5" borderId="0" xfId="3" applyNumberFormat="1" applyFont="1" applyFill="1" applyAlignment="1">
      <alignment vertical="center"/>
    </xf>
    <xf numFmtId="3" fontId="7" fillId="4" borderId="11" xfId="3" applyNumberFormat="1" applyFont="1" applyFill="1" applyBorder="1" applyAlignment="1">
      <alignment vertical="center"/>
    </xf>
    <xf numFmtId="3" fontId="7" fillId="4" borderId="0" xfId="3" applyNumberFormat="1" applyFont="1" applyFill="1" applyAlignment="1">
      <alignment vertical="center"/>
    </xf>
    <xf numFmtId="37" fontId="4" fillId="4" borderId="12" xfId="3" applyNumberFormat="1" applyFont="1" applyFill="1" applyBorder="1" applyAlignment="1">
      <alignment vertical="center"/>
    </xf>
    <xf numFmtId="3" fontId="8" fillId="5" borderId="0" xfId="3" applyNumberFormat="1" applyFont="1" applyFill="1" applyAlignment="1">
      <alignment horizontal="centerContinuous" vertical="center"/>
    </xf>
    <xf numFmtId="3" fontId="8" fillId="5" borderId="0" xfId="3" applyNumberFormat="1" applyFont="1" applyFill="1" applyAlignment="1">
      <alignment horizontal="centerContinuous"/>
    </xf>
    <xf numFmtId="0" fontId="12" fillId="5" borderId="0" xfId="3" applyNumberFormat="1" applyFont="1" applyFill="1" applyAlignment="1"/>
    <xf numFmtId="0" fontId="4" fillId="5" borderId="0" xfId="3" applyNumberFormat="1" applyFont="1" applyFill="1" applyAlignment="1"/>
    <xf numFmtId="3" fontId="4" fillId="5" borderId="0" xfId="3" applyNumberFormat="1" applyFont="1" applyFill="1" applyAlignment="1"/>
    <xf numFmtId="0" fontId="4" fillId="5" borderId="0" xfId="3" applyNumberFormat="1" applyFont="1" applyFill="1" applyAlignment="1">
      <alignment horizontal="left" vertical="center" indent="1"/>
    </xf>
    <xf numFmtId="3" fontId="4" fillId="5" borderId="4" xfId="3" applyNumberFormat="1" applyFont="1" applyFill="1" applyBorder="1" applyAlignment="1">
      <alignment horizontal="right" vertical="center" indent="1"/>
    </xf>
    <xf numFmtId="0" fontId="4" fillId="5" borderId="45" xfId="3" applyNumberFormat="1" applyFont="1" applyFill="1" applyBorder="1" applyAlignment="1">
      <alignment horizontal="center" vertical="center"/>
    </xf>
    <xf numFmtId="0" fontId="4" fillId="5" borderId="0" xfId="3" applyNumberFormat="1" applyFont="1" applyFill="1" applyAlignment="1">
      <alignment vertical="center"/>
    </xf>
    <xf numFmtId="0" fontId="4" fillId="5" borderId="0" xfId="3" applyNumberFormat="1" applyFont="1" applyFill="1" applyBorder="1" applyAlignment="1">
      <alignment horizontal="distributed" vertical="center" indent="1"/>
    </xf>
    <xf numFmtId="0" fontId="4" fillId="5" borderId="46" xfId="3" applyNumberFormat="1" applyFont="1" applyFill="1" applyBorder="1" applyAlignment="1">
      <alignment horizontal="center" vertical="center"/>
    </xf>
    <xf numFmtId="0" fontId="4" fillId="5" borderId="0" xfId="3" applyNumberFormat="1" applyFont="1" applyFill="1" applyBorder="1" applyAlignment="1">
      <alignment horizontal="center" vertical="center"/>
    </xf>
    <xf numFmtId="0" fontId="4" fillId="5" borderId="0" xfId="3" applyNumberFormat="1" applyFont="1" applyFill="1" applyBorder="1" applyAlignment="1">
      <alignment vertical="center"/>
    </xf>
    <xf numFmtId="0" fontId="4" fillId="5" borderId="27" xfId="3" applyNumberFormat="1" applyFont="1" applyFill="1" applyBorder="1" applyAlignment="1">
      <alignment horizontal="distributed" vertical="center" indent="1"/>
    </xf>
    <xf numFmtId="0" fontId="4" fillId="5" borderId="27" xfId="3" applyNumberFormat="1" applyFont="1" applyFill="1" applyBorder="1" applyAlignment="1">
      <alignment horizontal="right" vertical="center" indent="1"/>
    </xf>
    <xf numFmtId="3" fontId="4" fillId="5" borderId="0" xfId="3" applyNumberFormat="1" applyFont="1" applyFill="1" applyAlignment="1">
      <alignment horizontal="right" vertical="center"/>
    </xf>
    <xf numFmtId="3" fontId="4" fillId="5" borderId="0" xfId="3" applyNumberFormat="1" applyFont="1" applyFill="1" applyAlignment="1">
      <alignment vertical="center"/>
    </xf>
    <xf numFmtId="0" fontId="4" fillId="5" borderId="0" xfId="3" applyNumberFormat="1" applyFont="1" applyFill="1" applyAlignment="1">
      <alignment horizontal="right" vertical="center"/>
    </xf>
    <xf numFmtId="0" fontId="4" fillId="5" borderId="27" xfId="3" applyNumberFormat="1" applyFont="1" applyFill="1" applyBorder="1" applyAlignment="1">
      <alignment horizontal="right" vertical="center" wrapText="1" indent="1"/>
    </xf>
    <xf numFmtId="38" fontId="4" fillId="5" borderId="0" xfId="3" applyNumberFormat="1" applyFont="1" applyFill="1" applyAlignment="1">
      <alignment horizontal="right" vertical="center"/>
    </xf>
    <xf numFmtId="38" fontId="4" fillId="5" borderId="0" xfId="3" applyNumberFormat="1" applyFont="1" applyFill="1" applyAlignment="1">
      <alignment vertical="center"/>
    </xf>
    <xf numFmtId="3" fontId="7" fillId="5" borderId="0" xfId="3" applyNumberFormat="1" applyFont="1" applyFill="1" applyAlignment="1">
      <alignment vertical="center"/>
    </xf>
    <xf numFmtId="0" fontId="19" fillId="5" borderId="0" xfId="3" applyNumberFormat="1" applyFont="1" applyFill="1" applyAlignment="1"/>
    <xf numFmtId="0" fontId="7" fillId="5" borderId="0" xfId="3" applyNumberFormat="1" applyFont="1" applyFill="1" applyAlignment="1"/>
    <xf numFmtId="0" fontId="4" fillId="5" borderId="3" xfId="3" applyNumberFormat="1" applyFont="1" applyFill="1" applyBorder="1" applyAlignment="1">
      <alignment horizontal="distributed" vertical="center" indent="1"/>
    </xf>
    <xf numFmtId="0" fontId="4" fillId="5" borderId="4" xfId="3" applyNumberFormat="1" applyFont="1" applyFill="1" applyBorder="1" applyAlignment="1"/>
    <xf numFmtId="0" fontId="4" fillId="5" borderId="1" xfId="3" applyNumberFormat="1" applyFont="1" applyFill="1" applyBorder="1" applyAlignment="1">
      <alignment horizontal="left" vertical="center" indent="1"/>
    </xf>
    <xf numFmtId="3" fontId="4" fillId="5" borderId="1" xfId="3" applyNumberFormat="1" applyFont="1" applyFill="1" applyBorder="1" applyAlignment="1">
      <alignment vertical="center"/>
    </xf>
    <xf numFmtId="0" fontId="4" fillId="5" borderId="0" xfId="3" applyNumberFormat="1" applyFont="1" applyFill="1" applyBorder="1" applyAlignment="1"/>
    <xf numFmtId="0" fontId="20" fillId="4" borderId="0" xfId="0" applyFont="1" applyFill="1" applyAlignment="1">
      <alignment horizontal="centerContinuous" vertical="center"/>
    </xf>
    <xf numFmtId="0" fontId="0" fillId="4" borderId="0" xfId="0" applyFill="1">
      <alignment vertical="center"/>
    </xf>
    <xf numFmtId="0" fontId="21" fillId="4" borderId="0" xfId="0" applyFont="1" applyFill="1">
      <alignment vertical="center"/>
    </xf>
    <xf numFmtId="0" fontId="21" fillId="4" borderId="4" xfId="0" applyFont="1" applyFill="1" applyBorder="1" applyAlignment="1">
      <alignment horizontal="left" vertical="center" indent="1"/>
    </xf>
    <xf numFmtId="0" fontId="21" fillId="4" borderId="4" xfId="0" applyFont="1" applyFill="1" applyBorder="1">
      <alignment vertical="center"/>
    </xf>
    <xf numFmtId="0" fontId="4" fillId="4" borderId="24" xfId="0" applyFont="1" applyFill="1" applyBorder="1" applyAlignment="1">
      <alignment horizontal="centerContinuous" vertical="center"/>
    </xf>
    <xf numFmtId="0" fontId="4" fillId="4" borderId="49" xfId="0" applyFont="1" applyFill="1" applyBorder="1" applyAlignment="1">
      <alignment horizontal="centerContinuous" vertical="center"/>
    </xf>
    <xf numFmtId="0" fontId="4" fillId="4" borderId="50"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0" xfId="0" applyFont="1" applyFill="1" applyBorder="1" applyAlignment="1">
      <alignment horizontal="center" vertical="center"/>
    </xf>
    <xf numFmtId="3" fontId="4" fillId="4" borderId="53" xfId="2" applyNumberFormat="1" applyFont="1" applyFill="1" applyBorder="1" applyAlignment="1">
      <alignment horizontal="right" vertical="center"/>
    </xf>
    <xf numFmtId="3" fontId="0" fillId="4" borderId="0" xfId="0" applyNumberFormat="1" applyFont="1" applyFill="1">
      <alignment vertical="center"/>
    </xf>
    <xf numFmtId="183" fontId="4" fillId="4" borderId="0" xfId="0" applyNumberFormat="1" applyFont="1" applyFill="1" applyBorder="1" applyAlignment="1">
      <alignment horizontal="right" vertical="center"/>
    </xf>
    <xf numFmtId="181" fontId="0" fillId="4" borderId="0" xfId="0" applyNumberFormat="1" applyFont="1" applyFill="1">
      <alignment vertical="center"/>
    </xf>
    <xf numFmtId="38" fontId="4" fillId="4" borderId="0" xfId="2" applyFont="1" applyFill="1" applyBorder="1" applyAlignment="1">
      <alignment horizontal="right" vertical="center"/>
    </xf>
    <xf numFmtId="38" fontId="0" fillId="4" borderId="0" xfId="0" applyNumberFormat="1" applyFont="1" applyFill="1">
      <alignment vertical="center"/>
    </xf>
    <xf numFmtId="0" fontId="21" fillId="4" borderId="0" xfId="0" applyFont="1" applyFill="1" applyBorder="1" applyAlignment="1">
      <alignment horizontal="left" vertical="center" indent="1"/>
    </xf>
    <xf numFmtId="38" fontId="4" fillId="4" borderId="28" xfId="2" applyFont="1" applyFill="1" applyBorder="1" applyAlignment="1">
      <alignment horizontal="right" vertical="center"/>
    </xf>
    <xf numFmtId="38" fontId="0" fillId="4" borderId="0" xfId="0" applyNumberFormat="1" applyFont="1" applyFill="1" applyBorder="1">
      <alignment vertical="center"/>
    </xf>
    <xf numFmtId="3" fontId="4" fillId="4" borderId="0" xfId="0" applyNumberFormat="1" applyFont="1" applyFill="1" applyBorder="1" applyAlignment="1">
      <alignment horizontal="right" vertical="center"/>
    </xf>
    <xf numFmtId="3" fontId="4" fillId="4" borderId="4" xfId="0" applyNumberFormat="1" applyFont="1" applyFill="1" applyBorder="1" applyAlignment="1">
      <alignment horizontal="right" vertical="center"/>
    </xf>
    <xf numFmtId="0" fontId="21" fillId="4" borderId="0" xfId="0" applyFont="1" applyFill="1" applyAlignment="1">
      <alignment horizontal="left" vertical="center" indent="1"/>
    </xf>
    <xf numFmtId="0" fontId="0" fillId="4" borderId="0" xfId="0" applyFont="1" applyFill="1" applyBorder="1">
      <alignment vertical="center"/>
    </xf>
    <xf numFmtId="0" fontId="21" fillId="4" borderId="0" xfId="0" applyFont="1" applyFill="1" applyBorder="1">
      <alignment vertical="center"/>
    </xf>
    <xf numFmtId="0" fontId="21" fillId="4" borderId="4" xfId="0" applyFont="1" applyFill="1" applyBorder="1" applyAlignment="1">
      <alignment horizontal="right" vertical="center" indent="1"/>
    </xf>
    <xf numFmtId="0" fontId="21" fillId="4" borderId="50" xfId="0" applyFont="1" applyFill="1" applyBorder="1" applyAlignment="1">
      <alignment horizontal="center" vertical="center"/>
    </xf>
    <xf numFmtId="0" fontId="21" fillId="4" borderId="25" xfId="0" applyFont="1" applyFill="1" applyBorder="1" applyAlignment="1">
      <alignment horizontal="center" vertical="center" wrapText="1"/>
    </xf>
    <xf numFmtId="0" fontId="21" fillId="4" borderId="25" xfId="0" applyFont="1" applyFill="1" applyBorder="1" applyAlignment="1">
      <alignment horizontal="center" vertical="center"/>
    </xf>
    <xf numFmtId="0" fontId="4" fillId="4" borderId="0" xfId="0" applyFont="1" applyFill="1" applyBorder="1" applyAlignment="1">
      <alignment horizontal="right" vertical="center"/>
    </xf>
    <xf numFmtId="0" fontId="4" fillId="4" borderId="0" xfId="0" applyFont="1" applyFill="1" applyBorder="1" applyAlignment="1">
      <alignment horizontal="left" vertical="center"/>
    </xf>
    <xf numFmtId="179" fontId="4" fillId="4" borderId="28" xfId="0" applyNumberFormat="1" applyFont="1" applyFill="1" applyBorder="1" applyAlignment="1">
      <alignment horizontal="right" vertical="center"/>
    </xf>
    <xf numFmtId="179" fontId="4" fillId="4" borderId="0" xfId="0" applyNumberFormat="1" applyFont="1" applyFill="1" applyAlignment="1">
      <alignment horizontal="right" vertical="center"/>
    </xf>
    <xf numFmtId="179" fontId="4" fillId="4" borderId="0" xfId="0" applyNumberFormat="1" applyFont="1" applyFill="1" applyBorder="1" applyAlignment="1">
      <alignment horizontal="right" vertical="center"/>
    </xf>
    <xf numFmtId="3" fontId="4" fillId="4" borderId="28" xfId="0" applyNumberFormat="1" applyFont="1" applyFill="1" applyBorder="1" applyAlignment="1">
      <alignment horizontal="right" vertical="center"/>
    </xf>
    <xf numFmtId="3" fontId="21" fillId="4" borderId="0" xfId="0" applyNumberFormat="1" applyFont="1" applyFill="1" applyBorder="1">
      <alignment vertical="center"/>
    </xf>
    <xf numFmtId="179" fontId="25" fillId="4" borderId="4" xfId="0" applyNumberFormat="1" applyFont="1" applyFill="1" applyBorder="1" applyAlignment="1">
      <alignment horizontal="right" vertical="center"/>
    </xf>
    <xf numFmtId="0" fontId="4" fillId="4" borderId="4" xfId="0" applyFont="1" applyFill="1" applyBorder="1" applyAlignment="1">
      <alignment horizontal="center" vertical="center"/>
    </xf>
    <xf numFmtId="3" fontId="4" fillId="4" borderId="51" xfId="0" applyNumberFormat="1" applyFont="1" applyFill="1" applyBorder="1" applyAlignment="1">
      <alignment horizontal="right" vertical="center"/>
    </xf>
    <xf numFmtId="3" fontId="24" fillId="4" borderId="0" xfId="0" applyNumberFormat="1" applyFont="1" applyFill="1">
      <alignment vertical="center"/>
    </xf>
    <xf numFmtId="0" fontId="24" fillId="4" borderId="0" xfId="0" applyFont="1" applyFill="1">
      <alignment vertical="center"/>
    </xf>
    <xf numFmtId="0" fontId="4" fillId="4" borderId="0" xfId="0" applyNumberFormat="1" applyFont="1" applyFill="1" applyBorder="1" applyAlignment="1">
      <alignment horizontal="left" vertical="center" indent="1"/>
    </xf>
    <xf numFmtId="0" fontId="4" fillId="4" borderId="56" xfId="0" applyFont="1" applyFill="1" applyBorder="1" applyAlignment="1">
      <alignment horizontal="center" vertical="center"/>
    </xf>
    <xf numFmtId="0" fontId="21" fillId="4" borderId="0" xfId="0" applyFont="1" applyFill="1" applyBorder="1" applyAlignment="1">
      <alignment horizontal="distributed" vertical="center"/>
    </xf>
    <xf numFmtId="3" fontId="4" fillId="4" borderId="46" xfId="0" applyNumberFormat="1" applyFont="1" applyFill="1" applyBorder="1" applyAlignment="1">
      <alignment horizontal="right" vertical="center"/>
    </xf>
    <xf numFmtId="3" fontId="4" fillId="4" borderId="53" xfId="0" applyNumberFormat="1" applyFont="1" applyFill="1" applyBorder="1" applyAlignment="1">
      <alignment horizontal="right" vertical="center"/>
    </xf>
    <xf numFmtId="0" fontId="0" fillId="4" borderId="53" xfId="0" applyFont="1" applyFill="1" applyBorder="1">
      <alignment vertical="center"/>
    </xf>
    <xf numFmtId="182" fontId="4" fillId="4" borderId="28" xfId="1" applyNumberFormat="1" applyFont="1" applyFill="1" applyBorder="1" applyAlignment="1">
      <alignment horizontal="right" vertical="center"/>
    </xf>
    <xf numFmtId="182" fontId="4" fillId="4" borderId="0" xfId="1" applyNumberFormat="1" applyFont="1" applyFill="1" applyBorder="1" applyAlignment="1">
      <alignment horizontal="right" vertical="center"/>
    </xf>
    <xf numFmtId="0" fontId="0" fillId="4" borderId="0" xfId="0" applyFill="1" applyBorder="1">
      <alignment vertical="center"/>
    </xf>
    <xf numFmtId="0" fontId="0" fillId="4" borderId="53" xfId="0" applyFill="1" applyBorder="1">
      <alignment vertical="center"/>
    </xf>
    <xf numFmtId="0" fontId="21" fillId="4" borderId="0" xfId="0" applyFont="1" applyFill="1" applyBorder="1" applyAlignment="1">
      <alignment horizontal="center" vertical="center"/>
    </xf>
    <xf numFmtId="180" fontId="21" fillId="4" borderId="0" xfId="0" applyNumberFormat="1" applyFont="1" applyFill="1" applyBorder="1">
      <alignment vertical="center"/>
    </xf>
    <xf numFmtId="176" fontId="4" fillId="4" borderId="28" xfId="1" applyNumberFormat="1" applyFont="1" applyFill="1" applyBorder="1" applyAlignment="1">
      <alignment horizontal="right" vertical="center"/>
    </xf>
    <xf numFmtId="176" fontId="4" fillId="4" borderId="0" xfId="1" applyNumberFormat="1" applyFont="1" applyFill="1" applyBorder="1" applyAlignment="1">
      <alignment horizontal="right" vertical="center"/>
    </xf>
    <xf numFmtId="0" fontId="4" fillId="4" borderId="28" xfId="1" applyNumberFormat="1" applyFont="1" applyFill="1" applyBorder="1" applyAlignment="1">
      <alignment horizontal="right" vertical="center"/>
    </xf>
    <xf numFmtId="0" fontId="4" fillId="4" borderId="0" xfId="1" applyNumberFormat="1" applyFont="1" applyFill="1" applyBorder="1" applyAlignment="1">
      <alignment horizontal="right" vertical="center"/>
    </xf>
    <xf numFmtId="181" fontId="21" fillId="4" borderId="0" xfId="0" applyNumberFormat="1" applyFont="1" applyFill="1" applyBorder="1">
      <alignment vertical="center"/>
    </xf>
    <xf numFmtId="0" fontId="22" fillId="4" borderId="0" xfId="0" applyFont="1" applyFill="1">
      <alignment vertical="center"/>
    </xf>
    <xf numFmtId="0" fontId="21" fillId="4" borderId="4" xfId="0" applyFont="1" applyFill="1" applyBorder="1" applyAlignment="1">
      <alignment horizontal="distributed" vertical="center"/>
    </xf>
    <xf numFmtId="0" fontId="0" fillId="4" borderId="4" xfId="0" applyFont="1" applyFill="1" applyBorder="1">
      <alignment vertical="center"/>
    </xf>
    <xf numFmtId="182" fontId="4" fillId="4" borderId="51" xfId="1" applyNumberFormat="1" applyFont="1" applyFill="1" applyBorder="1" applyAlignment="1">
      <alignment horizontal="right" vertical="center"/>
    </xf>
    <xf numFmtId="182" fontId="4" fillId="4" borderId="4" xfId="1" applyNumberFormat="1" applyFont="1" applyFill="1" applyBorder="1" applyAlignment="1">
      <alignment horizontal="right" vertical="center"/>
    </xf>
    <xf numFmtId="0" fontId="4" fillId="4" borderId="0" xfId="3" applyFont="1" applyFill="1" applyAlignment="1">
      <alignment horizontal="center" vertical="center"/>
    </xf>
    <xf numFmtId="0" fontId="4" fillId="4" borderId="4" xfId="3" applyFont="1" applyFill="1" applyBorder="1" applyAlignment="1">
      <alignment horizontal="center" vertical="center"/>
    </xf>
    <xf numFmtId="0" fontId="4" fillId="2" borderId="0" xfId="3" applyFont="1" applyFill="1" applyAlignment="1">
      <alignment horizontal="center" vertical="center"/>
    </xf>
    <xf numFmtId="0" fontId="4" fillId="2" borderId="4" xfId="3" applyFont="1" applyFill="1" applyBorder="1" applyAlignment="1">
      <alignment horizontal="center" vertical="center"/>
    </xf>
    <xf numFmtId="0" fontId="12" fillId="2" borderId="0" xfId="3" applyNumberFormat="1" applyFont="1" applyFill="1" applyAlignment="1">
      <alignment vertical="center"/>
    </xf>
    <xf numFmtId="0" fontId="9" fillId="2" borderId="0" xfId="3" applyNumberFormat="1" applyFont="1" applyFill="1" applyAlignment="1">
      <alignment vertical="center"/>
    </xf>
    <xf numFmtId="184" fontId="4" fillId="2" borderId="0" xfId="3" applyNumberFormat="1" applyFont="1" applyFill="1" applyAlignment="1">
      <alignment horizontal="left" vertical="center" indent="1"/>
    </xf>
    <xf numFmtId="0" fontId="4" fillId="2" borderId="18" xfId="3" applyNumberFormat="1" applyFont="1" applyFill="1" applyBorder="1" applyAlignment="1">
      <alignment horizontal="center" vertical="center"/>
    </xf>
    <xf numFmtId="0" fontId="4" fillId="2" borderId="32" xfId="3" applyNumberFormat="1" applyFont="1" applyFill="1" applyBorder="1" applyAlignment="1">
      <alignment horizontal="center" vertical="center" wrapText="1"/>
    </xf>
    <xf numFmtId="178" fontId="4" fillId="2" borderId="28" xfId="3" applyNumberFormat="1" applyFont="1" applyFill="1" applyBorder="1" applyAlignment="1">
      <alignment vertical="center" wrapText="1"/>
    </xf>
    <xf numFmtId="178" fontId="4" fillId="2" borderId="0" xfId="3" applyNumberFormat="1" applyFont="1" applyFill="1" applyBorder="1" applyAlignment="1">
      <alignment vertical="center" wrapText="1"/>
    </xf>
    <xf numFmtId="177" fontId="4" fillId="2" borderId="28" xfId="3" applyNumberFormat="1" applyFont="1" applyFill="1" applyBorder="1" applyAlignment="1" applyProtection="1">
      <alignment vertical="center"/>
      <protection locked="0"/>
    </xf>
    <xf numFmtId="177" fontId="4" fillId="2" borderId="0" xfId="3" applyNumberFormat="1" applyFont="1" applyFill="1" applyBorder="1" applyAlignment="1" applyProtection="1">
      <alignment vertical="center"/>
      <protection locked="0"/>
    </xf>
    <xf numFmtId="0" fontId="7" fillId="2" borderId="0" xfId="3" applyNumberFormat="1" applyFont="1" applyFill="1" applyAlignment="1">
      <alignment vertical="center"/>
    </xf>
    <xf numFmtId="0" fontId="4" fillId="2" borderId="27" xfId="3" applyFont="1" applyFill="1" applyBorder="1" applyAlignment="1">
      <alignment horizontal="left" vertical="center"/>
    </xf>
    <xf numFmtId="0" fontId="4" fillId="2" borderId="27" xfId="3" applyFont="1" applyFill="1" applyBorder="1" applyAlignment="1">
      <alignment vertical="center"/>
    </xf>
    <xf numFmtId="177" fontId="4" fillId="2" borderId="28" xfId="3" applyNumberFormat="1" applyFont="1" applyFill="1" applyBorder="1" applyAlignment="1">
      <alignment vertical="center"/>
    </xf>
    <xf numFmtId="177" fontId="4" fillId="2" borderId="0" xfId="3" applyNumberFormat="1" applyFont="1" applyFill="1" applyAlignment="1">
      <alignment vertical="center"/>
    </xf>
    <xf numFmtId="177" fontId="4" fillId="2" borderId="29" xfId="3" applyNumberFormat="1" applyFont="1" applyFill="1" applyBorder="1" applyAlignment="1">
      <alignment vertical="center"/>
    </xf>
    <xf numFmtId="177" fontId="4" fillId="2" borderId="3" xfId="3" applyNumberFormat="1" applyFont="1" applyFill="1" applyBorder="1" applyAlignment="1">
      <alignment vertical="center"/>
    </xf>
    <xf numFmtId="0" fontId="4" fillId="2" borderId="30" xfId="3" applyNumberFormat="1" applyFont="1" applyFill="1" applyBorder="1" applyAlignment="1">
      <alignment horizontal="center" vertical="center" wrapText="1"/>
    </xf>
    <xf numFmtId="0" fontId="4" fillId="2" borderId="31" xfId="3" applyNumberFormat="1" applyFont="1" applyFill="1" applyBorder="1" applyAlignment="1">
      <alignment horizontal="center" vertical="center" wrapText="1"/>
    </xf>
    <xf numFmtId="0" fontId="4" fillId="2" borderId="0" xfId="3" applyNumberFormat="1" applyFont="1" applyFill="1" applyBorder="1" applyAlignment="1">
      <alignment vertical="center" wrapText="1"/>
    </xf>
    <xf numFmtId="178" fontId="4" fillId="2" borderId="0" xfId="3" applyNumberFormat="1" applyFont="1" applyFill="1" applyBorder="1" applyAlignment="1">
      <alignment horizontal="right" vertical="center" wrapText="1"/>
    </xf>
    <xf numFmtId="177" fontId="4" fillId="2" borderId="0" xfId="3" applyNumberFormat="1" applyFont="1" applyFill="1" applyBorder="1" applyAlignment="1">
      <alignment vertical="center"/>
    </xf>
    <xf numFmtId="176" fontId="7" fillId="2" borderId="0" xfId="3" applyNumberFormat="1" applyFont="1" applyFill="1" applyBorder="1" applyAlignment="1">
      <alignment vertical="center"/>
    </xf>
    <xf numFmtId="0" fontId="4" fillId="2" borderId="0" xfId="3" applyFont="1" applyFill="1" applyBorder="1" applyAlignment="1">
      <alignment vertical="center"/>
    </xf>
    <xf numFmtId="49" fontId="4" fillId="2" borderId="1" xfId="3" applyNumberFormat="1" applyFont="1" applyFill="1" applyBorder="1" applyAlignment="1">
      <alignment horizontal="left" vertical="center" indent="1"/>
    </xf>
    <xf numFmtId="176" fontId="4" fillId="2" borderId="1" xfId="3" applyNumberFormat="1" applyFont="1" applyFill="1" applyBorder="1" applyAlignment="1">
      <alignment vertical="center"/>
    </xf>
    <xf numFmtId="0" fontId="4" fillId="4" borderId="0" xfId="3" applyNumberFormat="1" applyFont="1" applyFill="1" applyBorder="1" applyAlignment="1">
      <alignment horizontal="left" vertical="center"/>
    </xf>
    <xf numFmtId="0" fontId="15" fillId="4" borderId="0" xfId="3" applyNumberFormat="1" applyFont="1" applyFill="1" applyBorder="1" applyAlignment="1">
      <alignment horizontal="left" vertical="center"/>
    </xf>
    <xf numFmtId="0" fontId="7" fillId="4" borderId="0" xfId="3" applyFont="1" applyFill="1" applyAlignment="1">
      <alignment horizontal="center" vertical="center"/>
    </xf>
    <xf numFmtId="3" fontId="4" fillId="5" borderId="12" xfId="3" applyNumberFormat="1" applyFont="1" applyFill="1" applyBorder="1" applyAlignment="1">
      <alignment vertical="center"/>
    </xf>
    <xf numFmtId="3" fontId="21" fillId="4" borderId="0" xfId="0" applyNumberFormat="1" applyFont="1" applyFill="1">
      <alignment vertical="center"/>
    </xf>
    <xf numFmtId="3" fontId="21" fillId="4" borderId="4" xfId="0" applyNumberFormat="1" applyFont="1" applyFill="1" applyBorder="1">
      <alignment vertical="center"/>
    </xf>
    <xf numFmtId="0" fontId="30" fillId="4" borderId="0" xfId="0" applyFont="1" applyFill="1" applyAlignment="1">
      <alignment horizontal="center" vertical="center"/>
    </xf>
    <xf numFmtId="177" fontId="4" fillId="2" borderId="0" xfId="0" applyNumberFormat="1" applyFont="1" applyFill="1" applyBorder="1">
      <alignment vertical="center"/>
    </xf>
    <xf numFmtId="177" fontId="4" fillId="2" borderId="0" xfId="0" applyNumberFormat="1" applyFont="1" applyFill="1" applyBorder="1" applyAlignment="1"/>
    <xf numFmtId="3" fontId="4" fillId="2" borderId="21" xfId="3" applyNumberFormat="1" applyFont="1" applyFill="1" applyBorder="1" applyAlignment="1">
      <alignment horizontal="center" vertical="center" shrinkToFit="1"/>
    </xf>
    <xf numFmtId="0" fontId="4" fillId="2" borderId="21" xfId="3" applyNumberFormat="1" applyFont="1" applyFill="1" applyBorder="1" applyAlignment="1">
      <alignment horizontal="center" vertical="center" shrinkToFit="1"/>
    </xf>
    <xf numFmtId="3" fontId="11" fillId="2" borderId="11" xfId="3" applyNumberFormat="1" applyFont="1" applyFill="1" applyBorder="1" applyAlignment="1">
      <alignment horizontal="center" vertical="center" shrinkToFit="1"/>
    </xf>
    <xf numFmtId="3" fontId="4" fillId="2" borderId="10" xfId="3" applyNumberFormat="1" applyFont="1" applyFill="1" applyBorder="1" applyAlignment="1">
      <alignment horizontal="center" vertical="center" shrinkToFit="1"/>
    </xf>
    <xf numFmtId="3" fontId="4" fillId="2" borderId="17" xfId="3" applyNumberFormat="1" applyFont="1" applyFill="1" applyBorder="1" applyAlignment="1">
      <alignment horizontal="center" vertical="center" shrinkToFit="1"/>
    </xf>
    <xf numFmtId="3" fontId="11" fillId="2" borderId="6" xfId="3" applyNumberFormat="1" applyFont="1" applyFill="1" applyBorder="1" applyAlignment="1">
      <alignment horizontal="center" vertical="center" shrinkToFit="1"/>
    </xf>
    <xf numFmtId="3" fontId="11" fillId="2" borderId="21" xfId="3" applyNumberFormat="1" applyFont="1" applyFill="1" applyBorder="1" applyAlignment="1">
      <alignment horizontal="center" vertical="center" shrinkToFit="1"/>
    </xf>
    <xf numFmtId="3" fontId="4" fillId="2" borderId="11" xfId="3" applyNumberFormat="1" applyFont="1" applyFill="1" applyBorder="1" applyAlignment="1">
      <alignment horizontal="center" vertical="center" shrinkToFit="1"/>
    </xf>
    <xf numFmtId="3" fontId="4" fillId="2" borderId="34" xfId="3" applyNumberFormat="1" applyFont="1" applyFill="1" applyBorder="1" applyAlignment="1">
      <alignment horizontal="center" vertical="center" shrinkToFit="1"/>
    </xf>
    <xf numFmtId="3" fontId="11" fillId="2" borderId="35" xfId="3" applyNumberFormat="1" applyFont="1" applyFill="1" applyBorder="1" applyAlignment="1">
      <alignment horizontal="center" vertical="center" shrinkToFit="1"/>
    </xf>
    <xf numFmtId="0" fontId="11" fillId="2" borderId="35" xfId="3" applyNumberFormat="1" applyFont="1" applyFill="1" applyBorder="1" applyAlignment="1">
      <alignment horizontal="center" vertical="center"/>
    </xf>
    <xf numFmtId="3" fontId="11" fillId="2" borderId="35" xfId="3" applyNumberFormat="1" applyFont="1" applyFill="1" applyBorder="1" applyAlignment="1">
      <alignment horizontal="center" vertical="center" wrapText="1" shrinkToFit="1"/>
    </xf>
    <xf numFmtId="3" fontId="11" fillId="2" borderId="15" xfId="3" applyNumberFormat="1" applyFont="1" applyFill="1" applyBorder="1" applyAlignment="1">
      <alignment horizontal="center" vertical="center" shrinkToFit="1"/>
    </xf>
    <xf numFmtId="3" fontId="16" fillId="2" borderId="21" xfId="3" applyNumberFormat="1" applyFont="1" applyFill="1" applyBorder="1" applyAlignment="1">
      <alignment horizontal="left" vertical="center" shrinkToFit="1"/>
    </xf>
    <xf numFmtId="3" fontId="11" fillId="2" borderId="21" xfId="3" applyNumberFormat="1" applyFont="1" applyFill="1" applyBorder="1" applyAlignment="1">
      <alignment horizontal="center" vertical="center" wrapText="1" shrinkToFit="1"/>
    </xf>
    <xf numFmtId="0" fontId="4" fillId="2" borderId="10" xfId="3" applyFont="1" applyFill="1" applyBorder="1" applyAlignment="1">
      <alignment horizontal="center" vertical="center" shrinkToFit="1"/>
    </xf>
    <xf numFmtId="0" fontId="25" fillId="2" borderId="14" xfId="3" applyNumberFormat="1" applyFont="1" applyFill="1" applyBorder="1" applyAlignment="1">
      <alignment horizontal="center" vertical="center" wrapText="1"/>
    </xf>
    <xf numFmtId="0" fontId="4" fillId="0" borderId="0" xfId="3" applyNumberFormat="1" applyFont="1" applyFill="1" applyAlignment="1">
      <alignment horizontal="left" vertical="center"/>
    </xf>
    <xf numFmtId="0" fontId="4" fillId="0" borderId="0" xfId="3" applyNumberFormat="1" applyFont="1" applyFill="1" applyAlignment="1">
      <alignment horizontal="right" vertical="center" indent="1"/>
    </xf>
    <xf numFmtId="0" fontId="4" fillId="4" borderId="4" xfId="0" applyNumberFormat="1" applyFont="1" applyFill="1" applyBorder="1" applyAlignment="1">
      <alignment horizontal="right" vertical="center"/>
    </xf>
    <xf numFmtId="0" fontId="0" fillId="4" borderId="4" xfId="0" applyFill="1" applyBorder="1" applyAlignment="1">
      <alignment horizontal="right" vertical="center"/>
    </xf>
    <xf numFmtId="176" fontId="21" fillId="4" borderId="0" xfId="0" applyNumberFormat="1" applyFont="1" applyFill="1" applyBorder="1" applyAlignment="1">
      <alignment horizontal="right" vertical="center"/>
    </xf>
    <xf numFmtId="0" fontId="4" fillId="2" borderId="1" xfId="3" applyNumberFormat="1" applyFont="1" applyFill="1" applyBorder="1" applyAlignment="1">
      <alignment horizontal="center" vertical="center"/>
    </xf>
    <xf numFmtId="0" fontId="6" fillId="4" borderId="0" xfId="3" applyFont="1" applyFill="1"/>
    <xf numFmtId="0" fontId="5" fillId="4" borderId="0" xfId="3" applyFont="1" applyFill="1"/>
    <xf numFmtId="0" fontId="4" fillId="0" borderId="0" xfId="3" applyNumberFormat="1" applyFont="1" applyFill="1" applyAlignment="1">
      <alignment vertical="center"/>
    </xf>
    <xf numFmtId="0" fontId="7" fillId="4" borderId="0" xfId="3" applyFont="1" applyFill="1"/>
    <xf numFmtId="0" fontId="5" fillId="4" borderId="0" xfId="3" applyFont="1" applyFill="1" applyBorder="1"/>
    <xf numFmtId="0" fontId="4" fillId="4" borderId="0" xfId="3" applyNumberFormat="1" applyFont="1" applyFill="1" applyAlignment="1"/>
    <xf numFmtId="3" fontId="4" fillId="4" borderId="37" xfId="3" applyNumberFormat="1" applyFont="1" applyFill="1" applyBorder="1" applyAlignment="1">
      <alignment horizontal="center" vertical="center" shrinkToFit="1"/>
    </xf>
    <xf numFmtId="0" fontId="4" fillId="4" borderId="0" xfId="3" applyNumberFormat="1" applyFont="1" applyFill="1" applyBorder="1" applyAlignment="1">
      <alignment horizontal="center" vertical="center"/>
    </xf>
    <xf numFmtId="0" fontId="4" fillId="2" borderId="0" xfId="0" applyNumberFormat="1" applyFont="1" applyFill="1" applyBorder="1">
      <alignment vertical="center"/>
    </xf>
    <xf numFmtId="185" fontId="4" fillId="2" borderId="0" xfId="5" applyNumberFormat="1" applyFont="1" applyFill="1" applyBorder="1">
      <alignment vertical="center"/>
    </xf>
    <xf numFmtId="0" fontId="4" fillId="2" borderId="0" xfId="0" applyNumberFormat="1" applyFont="1" applyFill="1" applyBorder="1" applyAlignment="1"/>
    <xf numFmtId="177" fontId="4" fillId="2" borderId="0" xfId="0" applyNumberFormat="1" applyFont="1" applyFill="1" applyBorder="1" applyAlignment="1">
      <alignment vertical="center"/>
    </xf>
    <xf numFmtId="3" fontId="11" fillId="4" borderId="11" xfId="3" applyNumberFormat="1" applyFont="1" applyFill="1" applyBorder="1" applyAlignment="1">
      <alignment horizontal="right" vertical="center"/>
    </xf>
    <xf numFmtId="0" fontId="4" fillId="4" borderId="11" xfId="3" applyNumberFormat="1" applyFont="1" applyFill="1" applyBorder="1" applyAlignment="1">
      <alignment vertical="center"/>
    </xf>
    <xf numFmtId="0" fontId="4" fillId="4" borderId="3" xfId="3" applyFont="1" applyFill="1" applyBorder="1" applyAlignment="1">
      <alignment horizontal="center" vertical="center"/>
    </xf>
    <xf numFmtId="0" fontId="4" fillId="4" borderId="57" xfId="3" applyFont="1" applyFill="1" applyBorder="1" applyAlignment="1">
      <alignment vertical="center"/>
    </xf>
    <xf numFmtId="3" fontId="4" fillId="4" borderId="17" xfId="3" applyNumberFormat="1" applyFont="1" applyFill="1" applyBorder="1" applyAlignment="1">
      <alignment horizontal="center" vertical="center"/>
    </xf>
    <xf numFmtId="3" fontId="4" fillId="4" borderId="11" xfId="3" applyNumberFormat="1" applyFont="1" applyFill="1" applyBorder="1" applyAlignment="1">
      <alignment horizontal="center" vertical="center"/>
    </xf>
    <xf numFmtId="0" fontId="4" fillId="4" borderId="0" xfId="3" applyNumberFormat="1" applyFont="1" applyFill="1" applyAlignment="1">
      <alignment horizontal="center" vertical="center"/>
    </xf>
    <xf numFmtId="37" fontId="4" fillId="4" borderId="0" xfId="3" applyNumberFormat="1" applyFont="1" applyFill="1" applyBorder="1" applyAlignment="1">
      <alignment vertical="center"/>
    </xf>
    <xf numFmtId="3" fontId="4" fillId="4" borderId="4" xfId="3" applyNumberFormat="1" applyFont="1" applyFill="1" applyBorder="1" applyAlignment="1">
      <alignment vertical="center"/>
    </xf>
    <xf numFmtId="37" fontId="4" fillId="4" borderId="3" xfId="3" applyNumberFormat="1" applyFont="1" applyFill="1" applyBorder="1" applyAlignment="1">
      <alignment vertical="center"/>
    </xf>
    <xf numFmtId="0" fontId="4" fillId="5" borderId="24" xfId="3" applyNumberFormat="1" applyFont="1" applyFill="1" applyBorder="1" applyAlignment="1">
      <alignment horizontal="center" vertical="center"/>
    </xf>
    <xf numFmtId="0" fontId="21" fillId="4" borderId="0" xfId="0" applyFont="1" applyFill="1" applyBorder="1" applyAlignment="1">
      <alignment horizontal="distributed" vertical="center" indent="1"/>
    </xf>
    <xf numFmtId="3" fontId="4" fillId="4" borderId="46" xfId="2" applyNumberFormat="1" applyFont="1" applyFill="1" applyBorder="1" applyAlignment="1">
      <alignment horizontal="right" vertical="center"/>
    </xf>
    <xf numFmtId="183" fontId="4" fillId="4" borderId="28" xfId="0" applyNumberFormat="1" applyFont="1" applyFill="1" applyBorder="1" applyAlignment="1">
      <alignment horizontal="right" vertical="center"/>
    </xf>
    <xf numFmtId="0" fontId="4" fillId="4" borderId="28" xfId="0" applyFont="1" applyFill="1" applyBorder="1">
      <alignment vertical="center"/>
    </xf>
    <xf numFmtId="0" fontId="4" fillId="4" borderId="0" xfId="0" applyFont="1" applyFill="1" applyBorder="1">
      <alignment vertical="center"/>
    </xf>
    <xf numFmtId="0" fontId="0" fillId="4" borderId="0" xfId="0" applyFont="1" applyFill="1" applyBorder="1" applyAlignment="1">
      <alignment horizontal="distributed" vertical="center" indent="1"/>
    </xf>
    <xf numFmtId="0" fontId="23" fillId="4" borderId="28" xfId="0" applyFont="1" applyFill="1" applyBorder="1">
      <alignment vertical="center"/>
    </xf>
    <xf numFmtId="0" fontId="23" fillId="4" borderId="0" xfId="0" applyFont="1" applyFill="1" applyBorder="1">
      <alignment vertical="center"/>
    </xf>
    <xf numFmtId="0" fontId="21" fillId="4" borderId="0" xfId="0" applyFont="1" applyFill="1" applyBorder="1" applyAlignment="1">
      <alignment horizontal="left" vertical="center" indent="2"/>
    </xf>
    <xf numFmtId="0" fontId="21" fillId="4" borderId="4" xfId="0" applyFont="1" applyFill="1" applyBorder="1" applyAlignment="1">
      <alignment horizontal="left" vertical="center" indent="2"/>
    </xf>
    <xf numFmtId="3" fontId="14" fillId="2" borderId="21" xfId="3" applyNumberFormat="1" applyFont="1" applyFill="1" applyBorder="1" applyAlignment="1">
      <alignment horizontal="center" vertical="center"/>
    </xf>
    <xf numFmtId="3" fontId="4" fillId="2" borderId="10" xfId="3" applyNumberFormat="1" applyFont="1" applyFill="1" applyBorder="1" applyAlignment="1">
      <alignment horizontal="center" vertical="center" wrapText="1"/>
    </xf>
    <xf numFmtId="3" fontId="38" fillId="2" borderId="21" xfId="3" applyNumberFormat="1" applyFont="1" applyFill="1" applyBorder="1" applyAlignment="1">
      <alignment horizontal="center" vertical="center" shrinkToFit="1"/>
    </xf>
    <xf numFmtId="3" fontId="39" fillId="2" borderId="10" xfId="3" applyNumberFormat="1" applyFont="1" applyFill="1" applyBorder="1" applyAlignment="1">
      <alignment horizontal="center" vertical="center" shrinkToFit="1"/>
    </xf>
    <xf numFmtId="3" fontId="39" fillId="2" borderId="35" xfId="3" applyNumberFormat="1" applyFont="1" applyFill="1" applyBorder="1" applyAlignment="1">
      <alignment horizontal="center" vertical="center" shrinkToFit="1"/>
    </xf>
    <xf numFmtId="3" fontId="39" fillId="2" borderId="21" xfId="3" applyNumberFormat="1" applyFont="1" applyFill="1" applyBorder="1" applyAlignment="1">
      <alignment horizontal="center" vertical="center" shrinkToFit="1"/>
    </xf>
    <xf numFmtId="49" fontId="4" fillId="2" borderId="2" xfId="3" applyNumberFormat="1" applyFont="1" applyFill="1" applyBorder="1" applyAlignment="1" applyProtection="1">
      <alignment horizontal="center" vertical="center"/>
      <protection locked="0"/>
    </xf>
    <xf numFmtId="49" fontId="4" fillId="2" borderId="7" xfId="3" applyNumberFormat="1" applyFont="1" applyFill="1" applyBorder="1" applyAlignment="1" applyProtection="1">
      <alignment horizontal="center" vertical="center"/>
      <protection locked="0"/>
    </xf>
    <xf numFmtId="0" fontId="4" fillId="2" borderId="1" xfId="3" applyNumberFormat="1" applyFont="1" applyFill="1" applyBorder="1" applyAlignment="1">
      <alignment horizontal="center" vertical="center"/>
    </xf>
    <xf numFmtId="0" fontId="4" fillId="2" borderId="5" xfId="3" applyNumberFormat="1" applyFont="1" applyFill="1" applyBorder="1" applyAlignment="1">
      <alignment horizontal="center" vertical="center"/>
    </xf>
    <xf numFmtId="0" fontId="4" fillId="2" borderId="0" xfId="3" applyNumberFormat="1" applyFont="1" applyFill="1" applyBorder="1" applyAlignment="1">
      <alignment horizontal="center" vertical="center"/>
    </xf>
    <xf numFmtId="0" fontId="4" fillId="2" borderId="6" xfId="3" applyNumberFormat="1" applyFont="1" applyFill="1" applyBorder="1" applyAlignment="1">
      <alignment horizontal="center" vertical="center"/>
    </xf>
    <xf numFmtId="0" fontId="4" fillId="2" borderId="9" xfId="3" applyNumberFormat="1" applyFont="1" applyFill="1" applyBorder="1" applyAlignment="1">
      <alignment horizontal="center" vertical="center"/>
    </xf>
    <xf numFmtId="0" fontId="4" fillId="2" borderId="10" xfId="3" applyNumberFormat="1" applyFont="1" applyFill="1" applyBorder="1" applyAlignment="1">
      <alignment horizontal="center" vertical="center"/>
    </xf>
    <xf numFmtId="0" fontId="4" fillId="2" borderId="13" xfId="3" applyNumberFormat="1" applyFont="1" applyFill="1" applyBorder="1" applyAlignment="1">
      <alignment horizontal="center" vertical="center" wrapText="1"/>
    </xf>
    <xf numFmtId="0" fontId="4" fillId="2" borderId="17" xfId="3" applyNumberFormat="1" applyFont="1" applyFill="1" applyBorder="1" applyAlignment="1">
      <alignment horizontal="center" vertical="center" wrapText="1"/>
    </xf>
    <xf numFmtId="0" fontId="4" fillId="2" borderId="9" xfId="3" applyNumberFormat="1" applyFont="1" applyFill="1" applyBorder="1" applyAlignment="1">
      <alignment horizontal="center" vertical="center" wrapText="1"/>
    </xf>
    <xf numFmtId="0" fontId="4" fillId="2" borderId="21" xfId="3" applyNumberFormat="1" applyFont="1" applyFill="1" applyBorder="1" applyAlignment="1">
      <alignment horizontal="center" vertical="center"/>
    </xf>
    <xf numFmtId="0" fontId="2" fillId="2" borderId="21" xfId="3" applyFont="1" applyFill="1" applyBorder="1" applyAlignment="1">
      <alignment horizontal="center" vertical="center"/>
    </xf>
    <xf numFmtId="0" fontId="5" fillId="2" borderId="21" xfId="3" applyFont="1" applyFill="1" applyBorder="1" applyAlignment="1">
      <alignment horizontal="center" vertical="center" wrapText="1"/>
    </xf>
    <xf numFmtId="0" fontId="25" fillId="2" borderId="13" xfId="3" applyNumberFormat="1" applyFont="1" applyFill="1" applyBorder="1" applyAlignment="1">
      <alignment horizontal="center" vertical="center" wrapText="1"/>
    </xf>
    <xf numFmtId="0" fontId="35" fillId="0" borderId="17" xfId="0" applyFont="1" applyBorder="1" applyAlignment="1">
      <alignment horizontal="center" vertical="center"/>
    </xf>
    <xf numFmtId="0" fontId="4" fillId="2" borderId="17" xfId="3" applyNumberFormat="1" applyFont="1" applyFill="1" applyBorder="1" applyAlignment="1">
      <alignment horizontal="center" vertical="center"/>
    </xf>
    <xf numFmtId="49" fontId="4" fillId="2" borderId="26" xfId="3" applyNumberFormat="1" applyFont="1" applyFill="1" applyBorder="1" applyAlignment="1" applyProtection="1">
      <alignment horizontal="center" vertical="center"/>
      <protection locked="0"/>
    </xf>
    <xf numFmtId="3" fontId="4" fillId="4" borderId="37" xfId="3" applyNumberFormat="1" applyFont="1" applyFill="1" applyBorder="1" applyAlignment="1">
      <alignment horizontal="center" vertical="center" shrinkToFit="1"/>
    </xf>
    <xf numFmtId="3" fontId="4" fillId="4" borderId="36" xfId="3" applyNumberFormat="1" applyFont="1" applyFill="1" applyBorder="1" applyAlignment="1">
      <alignment horizontal="center" vertical="center" shrinkToFit="1"/>
    </xf>
    <xf numFmtId="0" fontId="4" fillId="4" borderId="1" xfId="3" applyNumberFormat="1" applyFont="1" applyFill="1" applyBorder="1" applyAlignment="1">
      <alignment horizontal="center" vertical="center"/>
    </xf>
    <xf numFmtId="0" fontId="4" fillId="4" borderId="5" xfId="3" applyNumberFormat="1" applyFont="1" applyFill="1" applyBorder="1" applyAlignment="1">
      <alignment horizontal="center" vertical="center"/>
    </xf>
    <xf numFmtId="0" fontId="4" fillId="4" borderId="0" xfId="3" applyNumberFormat="1" applyFont="1" applyFill="1" applyBorder="1" applyAlignment="1">
      <alignment horizontal="center" vertical="center"/>
    </xf>
    <xf numFmtId="0" fontId="4" fillId="4" borderId="6" xfId="3" applyNumberFormat="1" applyFont="1" applyFill="1" applyBorder="1" applyAlignment="1">
      <alignment horizontal="center" vertical="center"/>
    </xf>
    <xf numFmtId="0" fontId="4" fillId="4" borderId="33" xfId="3" applyNumberFormat="1" applyFont="1" applyFill="1" applyBorder="1" applyAlignment="1">
      <alignment horizontal="center" vertical="center"/>
    </xf>
    <xf numFmtId="0" fontId="4" fillId="4" borderId="34" xfId="3" applyNumberFormat="1" applyFont="1" applyFill="1" applyBorder="1" applyAlignment="1">
      <alignment horizontal="center" vertical="center"/>
    </xf>
    <xf numFmtId="3" fontId="16" fillId="2" borderId="21" xfId="3" applyNumberFormat="1" applyFont="1" applyFill="1" applyBorder="1" applyAlignment="1">
      <alignment horizontal="center" wrapText="1"/>
    </xf>
    <xf numFmtId="0" fontId="32" fillId="0" borderId="10" xfId="0" applyFont="1" applyBorder="1" applyAlignment="1">
      <alignment horizontal="center" wrapText="1"/>
    </xf>
    <xf numFmtId="3" fontId="4" fillId="4" borderId="40" xfId="3" applyNumberFormat="1" applyFont="1" applyFill="1" applyBorder="1" applyAlignment="1">
      <alignment horizontal="center" vertical="center"/>
    </xf>
    <xf numFmtId="3" fontId="4" fillId="4" borderId="41" xfId="3" applyNumberFormat="1" applyFont="1" applyFill="1" applyBorder="1" applyAlignment="1">
      <alignment horizontal="center" vertical="center"/>
    </xf>
    <xf numFmtId="3" fontId="4" fillId="4" borderId="13" xfId="3" applyNumberFormat="1" applyFont="1" applyFill="1" applyBorder="1" applyAlignment="1">
      <alignment horizontal="center" vertical="center"/>
    </xf>
    <xf numFmtId="3" fontId="4" fillId="4" borderId="17" xfId="3" applyNumberFormat="1" applyFont="1" applyFill="1" applyBorder="1" applyAlignment="1">
      <alignment horizontal="center" vertical="center"/>
    </xf>
    <xf numFmtId="3" fontId="4" fillId="4" borderId="42" xfId="3" applyNumberFormat="1" applyFont="1" applyFill="1" applyBorder="1" applyAlignment="1">
      <alignment horizontal="center" vertical="center"/>
    </xf>
    <xf numFmtId="3" fontId="4" fillId="4" borderId="43" xfId="3" applyNumberFormat="1" applyFont="1" applyFill="1" applyBorder="1" applyAlignment="1">
      <alignment horizontal="center" vertical="center"/>
    </xf>
    <xf numFmtId="3" fontId="4" fillId="4" borderId="15" xfId="3" applyNumberFormat="1" applyFont="1" applyFill="1" applyBorder="1" applyAlignment="1">
      <alignment horizontal="center" vertical="center"/>
    </xf>
    <xf numFmtId="3" fontId="4" fillId="4" borderId="11" xfId="3" applyNumberFormat="1" applyFont="1" applyFill="1" applyBorder="1" applyAlignment="1">
      <alignment horizontal="center" vertical="center"/>
    </xf>
    <xf numFmtId="3" fontId="4" fillId="4" borderId="35" xfId="3" applyNumberFormat="1" applyFont="1" applyFill="1" applyBorder="1" applyAlignment="1">
      <alignment horizontal="center" vertical="center"/>
    </xf>
    <xf numFmtId="3" fontId="4" fillId="4" borderId="21" xfId="3" applyNumberFormat="1" applyFont="1" applyFill="1" applyBorder="1" applyAlignment="1">
      <alignment horizontal="center" vertical="center"/>
    </xf>
    <xf numFmtId="3" fontId="4" fillId="4" borderId="10" xfId="3" applyNumberFormat="1" applyFont="1" applyFill="1" applyBorder="1" applyAlignment="1">
      <alignment horizontal="center" vertical="center"/>
    </xf>
    <xf numFmtId="3" fontId="4" fillId="4" borderId="35" xfId="3" applyNumberFormat="1" applyFont="1" applyFill="1" applyBorder="1" applyAlignment="1">
      <alignment horizontal="center" vertical="center" wrapText="1"/>
    </xf>
    <xf numFmtId="3" fontId="4" fillId="4" borderId="21" xfId="3" applyNumberFormat="1" applyFont="1" applyFill="1" applyBorder="1" applyAlignment="1">
      <alignment horizontal="center" vertical="center" wrapText="1"/>
    </xf>
    <xf numFmtId="3" fontId="4" fillId="4" borderId="10" xfId="3" applyNumberFormat="1" applyFont="1" applyFill="1" applyBorder="1" applyAlignment="1">
      <alignment horizontal="center" vertical="center" wrapText="1"/>
    </xf>
    <xf numFmtId="3" fontId="4" fillId="4" borderId="15" xfId="3" applyNumberFormat="1" applyFont="1" applyFill="1" applyBorder="1" applyAlignment="1">
      <alignment horizontal="center" vertical="center" wrapText="1"/>
    </xf>
    <xf numFmtId="3" fontId="4" fillId="4" borderId="11" xfId="3" applyNumberFormat="1" applyFont="1" applyFill="1" applyBorder="1" applyAlignment="1">
      <alignment horizontal="center" vertical="center" wrapText="1"/>
    </xf>
    <xf numFmtId="3" fontId="4" fillId="4" borderId="17" xfId="3" applyNumberFormat="1" applyFont="1" applyFill="1" applyBorder="1" applyAlignment="1">
      <alignment horizontal="center" vertical="center" wrapText="1"/>
    </xf>
    <xf numFmtId="0" fontId="2" fillId="4" borderId="17" xfId="3" applyFont="1" applyFill="1" applyBorder="1"/>
    <xf numFmtId="0" fontId="21" fillId="4" borderId="47" xfId="0" applyFont="1" applyFill="1" applyBorder="1" applyAlignment="1">
      <alignment horizontal="center" vertical="center"/>
    </xf>
    <xf numFmtId="0" fontId="21" fillId="4" borderId="48" xfId="0" applyFont="1" applyFill="1" applyBorder="1" applyAlignment="1">
      <alignment horizontal="center" vertical="center"/>
    </xf>
    <xf numFmtId="0" fontId="21" fillId="4" borderId="55" xfId="0" applyFont="1" applyFill="1" applyBorder="1" applyAlignment="1">
      <alignment horizontal="center" vertical="center"/>
    </xf>
    <xf numFmtId="0" fontId="21" fillId="4" borderId="16"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47" xfId="0" applyFont="1" applyFill="1" applyBorder="1" applyAlignment="1">
      <alignment horizontal="center" vertical="center"/>
    </xf>
    <xf numFmtId="0" fontId="21" fillId="2" borderId="54" xfId="0" applyFont="1" applyFill="1" applyBorder="1" applyAlignment="1">
      <alignment horizontal="center" vertical="center"/>
    </xf>
    <xf numFmtId="0" fontId="21" fillId="2" borderId="48" xfId="0" applyFont="1" applyFill="1" applyBorder="1" applyAlignment="1">
      <alignment horizontal="center" vertical="center"/>
    </xf>
    <xf numFmtId="0" fontId="21" fillId="4" borderId="56" xfId="0" applyFont="1" applyFill="1" applyBorder="1" applyAlignment="1">
      <alignment horizontal="center" vertical="center"/>
    </xf>
    <xf numFmtId="0" fontId="21" fillId="4" borderId="49" xfId="0" applyFont="1" applyFill="1" applyBorder="1" applyAlignment="1">
      <alignment horizontal="center" vertical="center"/>
    </xf>
    <xf numFmtId="0" fontId="21" fillId="4" borderId="24" xfId="0" applyFont="1" applyFill="1" applyBorder="1" applyAlignment="1">
      <alignment horizontal="center" vertical="center"/>
    </xf>
    <xf numFmtId="0" fontId="21" fillId="4" borderId="5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54" xfId="0" applyFont="1" applyFill="1" applyBorder="1" applyAlignment="1">
      <alignment horizontal="center" vertical="center"/>
    </xf>
  </cellXfs>
  <cellStyles count="6">
    <cellStyle name="パーセント 2" xfId="1"/>
    <cellStyle name="桁区切り" xfId="5" builtinId="6"/>
    <cellStyle name="桁区切り 5" xfId="2"/>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tabSelected="1" zoomScaleNormal="100" workbookViewId="0"/>
  </sheetViews>
  <sheetFormatPr defaultRowHeight="12" x14ac:dyDescent="0.2"/>
  <cols>
    <col min="1" max="1" width="4.875" style="293" customWidth="1"/>
    <col min="2" max="2" width="2.625" style="289" customWidth="1"/>
    <col min="3" max="3" width="3.875" style="289" customWidth="1"/>
    <col min="4" max="14" width="8.125" style="293" customWidth="1"/>
    <col min="15" max="16" width="8.125" style="289" customWidth="1"/>
    <col min="17" max="256" width="9" style="289"/>
    <col min="257" max="257" width="4.875" style="289" customWidth="1"/>
    <col min="258" max="258" width="2.625" style="289" customWidth="1"/>
    <col min="259" max="259" width="3.875" style="289" customWidth="1"/>
    <col min="260" max="272" width="8.125" style="289" customWidth="1"/>
    <col min="273" max="512" width="9" style="289"/>
    <col min="513" max="513" width="4.875" style="289" customWidth="1"/>
    <col min="514" max="514" width="2.625" style="289" customWidth="1"/>
    <col min="515" max="515" width="3.875" style="289" customWidth="1"/>
    <col min="516" max="528" width="8.125" style="289" customWidth="1"/>
    <col min="529" max="768" width="9" style="289"/>
    <col min="769" max="769" width="4.875" style="289" customWidth="1"/>
    <col min="770" max="770" width="2.625" style="289" customWidth="1"/>
    <col min="771" max="771" width="3.875" style="289" customWidth="1"/>
    <col min="772" max="784" width="8.125" style="289" customWidth="1"/>
    <col min="785" max="1024" width="9" style="289"/>
    <col min="1025" max="1025" width="4.875" style="289" customWidth="1"/>
    <col min="1026" max="1026" width="2.625" style="289" customWidth="1"/>
    <col min="1027" max="1027" width="3.875" style="289" customWidth="1"/>
    <col min="1028" max="1040" width="8.125" style="289" customWidth="1"/>
    <col min="1041" max="1280" width="9" style="289"/>
    <col min="1281" max="1281" width="4.875" style="289" customWidth="1"/>
    <col min="1282" max="1282" width="2.625" style="289" customWidth="1"/>
    <col min="1283" max="1283" width="3.875" style="289" customWidth="1"/>
    <col min="1284" max="1296" width="8.125" style="289" customWidth="1"/>
    <col min="1297" max="1536" width="9" style="289"/>
    <col min="1537" max="1537" width="4.875" style="289" customWidth="1"/>
    <col min="1538" max="1538" width="2.625" style="289" customWidth="1"/>
    <col min="1539" max="1539" width="3.875" style="289" customWidth="1"/>
    <col min="1540" max="1552" width="8.125" style="289" customWidth="1"/>
    <col min="1553" max="1792" width="9" style="289"/>
    <col min="1793" max="1793" width="4.875" style="289" customWidth="1"/>
    <col min="1794" max="1794" width="2.625" style="289" customWidth="1"/>
    <col min="1795" max="1795" width="3.875" style="289" customWidth="1"/>
    <col min="1796" max="1808" width="8.125" style="289" customWidth="1"/>
    <col min="1809" max="2048" width="9" style="289"/>
    <col min="2049" max="2049" width="4.875" style="289" customWidth="1"/>
    <col min="2050" max="2050" width="2.625" style="289" customWidth="1"/>
    <col min="2051" max="2051" width="3.875" style="289" customWidth="1"/>
    <col min="2052" max="2064" width="8.125" style="289" customWidth="1"/>
    <col min="2065" max="2304" width="9" style="289"/>
    <col min="2305" max="2305" width="4.875" style="289" customWidth="1"/>
    <col min="2306" max="2306" width="2.625" style="289" customWidth="1"/>
    <col min="2307" max="2307" width="3.875" style="289" customWidth="1"/>
    <col min="2308" max="2320" width="8.125" style="289" customWidth="1"/>
    <col min="2321" max="2560" width="9" style="289"/>
    <col min="2561" max="2561" width="4.875" style="289" customWidth="1"/>
    <col min="2562" max="2562" width="2.625" style="289" customWidth="1"/>
    <col min="2563" max="2563" width="3.875" style="289" customWidth="1"/>
    <col min="2564" max="2576" width="8.125" style="289" customWidth="1"/>
    <col min="2577" max="2816" width="9" style="289"/>
    <col min="2817" max="2817" width="4.875" style="289" customWidth="1"/>
    <col min="2818" max="2818" width="2.625" style="289" customWidth="1"/>
    <col min="2819" max="2819" width="3.875" style="289" customWidth="1"/>
    <col min="2820" max="2832" width="8.125" style="289" customWidth="1"/>
    <col min="2833" max="3072" width="9" style="289"/>
    <col min="3073" max="3073" width="4.875" style="289" customWidth="1"/>
    <col min="3074" max="3074" width="2.625" style="289" customWidth="1"/>
    <col min="3075" max="3075" width="3.875" style="289" customWidth="1"/>
    <col min="3076" max="3088" width="8.125" style="289" customWidth="1"/>
    <col min="3089" max="3328" width="9" style="289"/>
    <col min="3329" max="3329" width="4.875" style="289" customWidth="1"/>
    <col min="3330" max="3330" width="2.625" style="289" customWidth="1"/>
    <col min="3331" max="3331" width="3.875" style="289" customWidth="1"/>
    <col min="3332" max="3344" width="8.125" style="289" customWidth="1"/>
    <col min="3345" max="3584" width="9" style="289"/>
    <col min="3585" max="3585" width="4.875" style="289" customWidth="1"/>
    <col min="3586" max="3586" width="2.625" style="289" customWidth="1"/>
    <col min="3587" max="3587" width="3.875" style="289" customWidth="1"/>
    <col min="3588" max="3600" width="8.125" style="289" customWidth="1"/>
    <col min="3601" max="3840" width="9" style="289"/>
    <col min="3841" max="3841" width="4.875" style="289" customWidth="1"/>
    <col min="3842" max="3842" width="2.625" style="289" customWidth="1"/>
    <col min="3843" max="3843" width="3.875" style="289" customWidth="1"/>
    <col min="3844" max="3856" width="8.125" style="289" customWidth="1"/>
    <col min="3857" max="4096" width="9" style="289"/>
    <col min="4097" max="4097" width="4.875" style="289" customWidth="1"/>
    <col min="4098" max="4098" width="2.625" style="289" customWidth="1"/>
    <col min="4099" max="4099" width="3.875" style="289" customWidth="1"/>
    <col min="4100" max="4112" width="8.125" style="289" customWidth="1"/>
    <col min="4113" max="4352" width="9" style="289"/>
    <col min="4353" max="4353" width="4.875" style="289" customWidth="1"/>
    <col min="4354" max="4354" width="2.625" style="289" customWidth="1"/>
    <col min="4355" max="4355" width="3.875" style="289" customWidth="1"/>
    <col min="4356" max="4368" width="8.125" style="289" customWidth="1"/>
    <col min="4369" max="4608" width="9" style="289"/>
    <col min="4609" max="4609" width="4.875" style="289" customWidth="1"/>
    <col min="4610" max="4610" width="2.625" style="289" customWidth="1"/>
    <col min="4611" max="4611" width="3.875" style="289" customWidth="1"/>
    <col min="4612" max="4624" width="8.125" style="289" customWidth="1"/>
    <col min="4625" max="4864" width="9" style="289"/>
    <col min="4865" max="4865" width="4.875" style="289" customWidth="1"/>
    <col min="4866" max="4866" width="2.625" style="289" customWidth="1"/>
    <col min="4867" max="4867" width="3.875" style="289" customWidth="1"/>
    <col min="4868" max="4880" width="8.125" style="289" customWidth="1"/>
    <col min="4881" max="5120" width="9" style="289"/>
    <col min="5121" max="5121" width="4.875" style="289" customWidth="1"/>
    <col min="5122" max="5122" width="2.625" style="289" customWidth="1"/>
    <col min="5123" max="5123" width="3.875" style="289" customWidth="1"/>
    <col min="5124" max="5136" width="8.125" style="289" customWidth="1"/>
    <col min="5137" max="5376" width="9" style="289"/>
    <col min="5377" max="5377" width="4.875" style="289" customWidth="1"/>
    <col min="5378" max="5378" width="2.625" style="289" customWidth="1"/>
    <col min="5379" max="5379" width="3.875" style="289" customWidth="1"/>
    <col min="5380" max="5392" width="8.125" style="289" customWidth="1"/>
    <col min="5393" max="5632" width="9" style="289"/>
    <col min="5633" max="5633" width="4.875" style="289" customWidth="1"/>
    <col min="5634" max="5634" width="2.625" style="289" customWidth="1"/>
    <col min="5635" max="5635" width="3.875" style="289" customWidth="1"/>
    <col min="5636" max="5648" width="8.125" style="289" customWidth="1"/>
    <col min="5649" max="5888" width="9" style="289"/>
    <col min="5889" max="5889" width="4.875" style="289" customWidth="1"/>
    <col min="5890" max="5890" width="2.625" style="289" customWidth="1"/>
    <col min="5891" max="5891" width="3.875" style="289" customWidth="1"/>
    <col min="5892" max="5904" width="8.125" style="289" customWidth="1"/>
    <col min="5905" max="6144" width="9" style="289"/>
    <col min="6145" max="6145" width="4.875" style="289" customWidth="1"/>
    <col min="6146" max="6146" width="2.625" style="289" customWidth="1"/>
    <col min="6147" max="6147" width="3.875" style="289" customWidth="1"/>
    <col min="6148" max="6160" width="8.125" style="289" customWidth="1"/>
    <col min="6161" max="6400" width="9" style="289"/>
    <col min="6401" max="6401" width="4.875" style="289" customWidth="1"/>
    <col min="6402" max="6402" width="2.625" style="289" customWidth="1"/>
    <col min="6403" max="6403" width="3.875" style="289" customWidth="1"/>
    <col min="6404" max="6416" width="8.125" style="289" customWidth="1"/>
    <col min="6417" max="6656" width="9" style="289"/>
    <col min="6657" max="6657" width="4.875" style="289" customWidth="1"/>
    <col min="6658" max="6658" width="2.625" style="289" customWidth="1"/>
    <col min="6659" max="6659" width="3.875" style="289" customWidth="1"/>
    <col min="6660" max="6672" width="8.125" style="289" customWidth="1"/>
    <col min="6673" max="6912" width="9" style="289"/>
    <col min="6913" max="6913" width="4.875" style="289" customWidth="1"/>
    <col min="6914" max="6914" width="2.625" style="289" customWidth="1"/>
    <col min="6915" max="6915" width="3.875" style="289" customWidth="1"/>
    <col min="6916" max="6928" width="8.125" style="289" customWidth="1"/>
    <col min="6929" max="7168" width="9" style="289"/>
    <col min="7169" max="7169" width="4.875" style="289" customWidth="1"/>
    <col min="7170" max="7170" width="2.625" style="289" customWidth="1"/>
    <col min="7171" max="7171" width="3.875" style="289" customWidth="1"/>
    <col min="7172" max="7184" width="8.125" style="289" customWidth="1"/>
    <col min="7185" max="7424" width="9" style="289"/>
    <col min="7425" max="7425" width="4.875" style="289" customWidth="1"/>
    <col min="7426" max="7426" width="2.625" style="289" customWidth="1"/>
    <col min="7427" max="7427" width="3.875" style="289" customWidth="1"/>
    <col min="7428" max="7440" width="8.125" style="289" customWidth="1"/>
    <col min="7441" max="7680" width="9" style="289"/>
    <col min="7681" max="7681" width="4.875" style="289" customWidth="1"/>
    <col min="7682" max="7682" width="2.625" style="289" customWidth="1"/>
    <col min="7683" max="7683" width="3.875" style="289" customWidth="1"/>
    <col min="7684" max="7696" width="8.125" style="289" customWidth="1"/>
    <col min="7697" max="7936" width="9" style="289"/>
    <col min="7937" max="7937" width="4.875" style="289" customWidth="1"/>
    <col min="7938" max="7938" width="2.625" style="289" customWidth="1"/>
    <col min="7939" max="7939" width="3.875" style="289" customWidth="1"/>
    <col min="7940" max="7952" width="8.125" style="289" customWidth="1"/>
    <col min="7953" max="8192" width="9" style="289"/>
    <col min="8193" max="8193" width="4.875" style="289" customWidth="1"/>
    <col min="8194" max="8194" width="2.625" style="289" customWidth="1"/>
    <col min="8195" max="8195" width="3.875" style="289" customWidth="1"/>
    <col min="8196" max="8208" width="8.125" style="289" customWidth="1"/>
    <col min="8209" max="8448" width="9" style="289"/>
    <col min="8449" max="8449" width="4.875" style="289" customWidth="1"/>
    <col min="8450" max="8450" width="2.625" style="289" customWidth="1"/>
    <col min="8451" max="8451" width="3.875" style="289" customWidth="1"/>
    <col min="8452" max="8464" width="8.125" style="289" customWidth="1"/>
    <col min="8465" max="8704" width="9" style="289"/>
    <col min="8705" max="8705" width="4.875" style="289" customWidth="1"/>
    <col min="8706" max="8706" width="2.625" style="289" customWidth="1"/>
    <col min="8707" max="8707" width="3.875" style="289" customWidth="1"/>
    <col min="8708" max="8720" width="8.125" style="289" customWidth="1"/>
    <col min="8721" max="8960" width="9" style="289"/>
    <col min="8961" max="8961" width="4.875" style="289" customWidth="1"/>
    <col min="8962" max="8962" width="2.625" style="289" customWidth="1"/>
    <col min="8963" max="8963" width="3.875" style="289" customWidth="1"/>
    <col min="8964" max="8976" width="8.125" style="289" customWidth="1"/>
    <col min="8977" max="9216" width="9" style="289"/>
    <col min="9217" max="9217" width="4.875" style="289" customWidth="1"/>
    <col min="9218" max="9218" width="2.625" style="289" customWidth="1"/>
    <col min="9219" max="9219" width="3.875" style="289" customWidth="1"/>
    <col min="9220" max="9232" width="8.125" style="289" customWidth="1"/>
    <col min="9233" max="9472" width="9" style="289"/>
    <col min="9473" max="9473" width="4.875" style="289" customWidth="1"/>
    <col min="9474" max="9474" width="2.625" style="289" customWidth="1"/>
    <col min="9475" max="9475" width="3.875" style="289" customWidth="1"/>
    <col min="9476" max="9488" width="8.125" style="289" customWidth="1"/>
    <col min="9489" max="9728" width="9" style="289"/>
    <col min="9729" max="9729" width="4.875" style="289" customWidth="1"/>
    <col min="9730" max="9730" width="2.625" style="289" customWidth="1"/>
    <col min="9731" max="9731" width="3.875" style="289" customWidth="1"/>
    <col min="9732" max="9744" width="8.125" style="289" customWidth="1"/>
    <col min="9745" max="9984" width="9" style="289"/>
    <col min="9985" max="9985" width="4.875" style="289" customWidth="1"/>
    <col min="9986" max="9986" width="2.625" style="289" customWidth="1"/>
    <col min="9987" max="9987" width="3.875" style="289" customWidth="1"/>
    <col min="9988" max="10000" width="8.125" style="289" customWidth="1"/>
    <col min="10001" max="10240" width="9" style="289"/>
    <col min="10241" max="10241" width="4.875" style="289" customWidth="1"/>
    <col min="10242" max="10242" width="2.625" style="289" customWidth="1"/>
    <col min="10243" max="10243" width="3.875" style="289" customWidth="1"/>
    <col min="10244" max="10256" width="8.125" style="289" customWidth="1"/>
    <col min="10257" max="10496" width="9" style="289"/>
    <col min="10497" max="10497" width="4.875" style="289" customWidth="1"/>
    <col min="10498" max="10498" width="2.625" style="289" customWidth="1"/>
    <col min="10499" max="10499" width="3.875" style="289" customWidth="1"/>
    <col min="10500" max="10512" width="8.125" style="289" customWidth="1"/>
    <col min="10513" max="10752" width="9" style="289"/>
    <col min="10753" max="10753" width="4.875" style="289" customWidth="1"/>
    <col min="10754" max="10754" width="2.625" style="289" customWidth="1"/>
    <col min="10755" max="10755" width="3.875" style="289" customWidth="1"/>
    <col min="10756" max="10768" width="8.125" style="289" customWidth="1"/>
    <col min="10769" max="11008" width="9" style="289"/>
    <col min="11009" max="11009" width="4.875" style="289" customWidth="1"/>
    <col min="11010" max="11010" width="2.625" style="289" customWidth="1"/>
    <col min="11011" max="11011" width="3.875" style="289" customWidth="1"/>
    <col min="11012" max="11024" width="8.125" style="289" customWidth="1"/>
    <col min="11025" max="11264" width="9" style="289"/>
    <col min="11265" max="11265" width="4.875" style="289" customWidth="1"/>
    <col min="11266" max="11266" width="2.625" style="289" customWidth="1"/>
    <col min="11267" max="11267" width="3.875" style="289" customWidth="1"/>
    <col min="11268" max="11280" width="8.125" style="289" customWidth="1"/>
    <col min="11281" max="11520" width="9" style="289"/>
    <col min="11521" max="11521" width="4.875" style="289" customWidth="1"/>
    <col min="11522" max="11522" width="2.625" style="289" customWidth="1"/>
    <col min="11523" max="11523" width="3.875" style="289" customWidth="1"/>
    <col min="11524" max="11536" width="8.125" style="289" customWidth="1"/>
    <col min="11537" max="11776" width="9" style="289"/>
    <col min="11777" max="11777" width="4.875" style="289" customWidth="1"/>
    <col min="11778" max="11778" width="2.625" style="289" customWidth="1"/>
    <col min="11779" max="11779" width="3.875" style="289" customWidth="1"/>
    <col min="11780" max="11792" width="8.125" style="289" customWidth="1"/>
    <col min="11793" max="12032" width="9" style="289"/>
    <col min="12033" max="12033" width="4.875" style="289" customWidth="1"/>
    <col min="12034" max="12034" width="2.625" style="289" customWidth="1"/>
    <col min="12035" max="12035" width="3.875" style="289" customWidth="1"/>
    <col min="12036" max="12048" width="8.125" style="289" customWidth="1"/>
    <col min="12049" max="12288" width="9" style="289"/>
    <col min="12289" max="12289" width="4.875" style="289" customWidth="1"/>
    <col min="12290" max="12290" width="2.625" style="289" customWidth="1"/>
    <col min="12291" max="12291" width="3.875" style="289" customWidth="1"/>
    <col min="12292" max="12304" width="8.125" style="289" customWidth="1"/>
    <col min="12305" max="12544" width="9" style="289"/>
    <col min="12545" max="12545" width="4.875" style="289" customWidth="1"/>
    <col min="12546" max="12546" width="2.625" style="289" customWidth="1"/>
    <col min="12547" max="12547" width="3.875" style="289" customWidth="1"/>
    <col min="12548" max="12560" width="8.125" style="289" customWidth="1"/>
    <col min="12561" max="12800" width="9" style="289"/>
    <col min="12801" max="12801" width="4.875" style="289" customWidth="1"/>
    <col min="12802" max="12802" width="2.625" style="289" customWidth="1"/>
    <col min="12803" max="12803" width="3.875" style="289" customWidth="1"/>
    <col min="12804" max="12816" width="8.125" style="289" customWidth="1"/>
    <col min="12817" max="13056" width="9" style="289"/>
    <col min="13057" max="13057" width="4.875" style="289" customWidth="1"/>
    <col min="13058" max="13058" width="2.625" style="289" customWidth="1"/>
    <col min="13059" max="13059" width="3.875" style="289" customWidth="1"/>
    <col min="13060" max="13072" width="8.125" style="289" customWidth="1"/>
    <col min="13073" max="13312" width="9" style="289"/>
    <col min="13313" max="13313" width="4.875" style="289" customWidth="1"/>
    <col min="13314" max="13314" width="2.625" style="289" customWidth="1"/>
    <col min="13315" max="13315" width="3.875" style="289" customWidth="1"/>
    <col min="13316" max="13328" width="8.125" style="289" customWidth="1"/>
    <col min="13329" max="13568" width="9" style="289"/>
    <col min="13569" max="13569" width="4.875" style="289" customWidth="1"/>
    <col min="13570" max="13570" width="2.625" style="289" customWidth="1"/>
    <col min="13571" max="13571" width="3.875" style="289" customWidth="1"/>
    <col min="13572" max="13584" width="8.125" style="289" customWidth="1"/>
    <col min="13585" max="13824" width="9" style="289"/>
    <col min="13825" max="13825" width="4.875" style="289" customWidth="1"/>
    <col min="13826" max="13826" width="2.625" style="289" customWidth="1"/>
    <col min="13827" max="13827" width="3.875" style="289" customWidth="1"/>
    <col min="13828" max="13840" width="8.125" style="289" customWidth="1"/>
    <col min="13841" max="14080" width="9" style="289"/>
    <col min="14081" max="14081" width="4.875" style="289" customWidth="1"/>
    <col min="14082" max="14082" width="2.625" style="289" customWidth="1"/>
    <col min="14083" max="14083" width="3.875" style="289" customWidth="1"/>
    <col min="14084" max="14096" width="8.125" style="289" customWidth="1"/>
    <col min="14097" max="14336" width="9" style="289"/>
    <col min="14337" max="14337" width="4.875" style="289" customWidth="1"/>
    <col min="14338" max="14338" width="2.625" style="289" customWidth="1"/>
    <col min="14339" max="14339" width="3.875" style="289" customWidth="1"/>
    <col min="14340" max="14352" width="8.125" style="289" customWidth="1"/>
    <col min="14353" max="14592" width="9" style="289"/>
    <col min="14593" max="14593" width="4.875" style="289" customWidth="1"/>
    <col min="14594" max="14594" width="2.625" style="289" customWidth="1"/>
    <col min="14595" max="14595" width="3.875" style="289" customWidth="1"/>
    <col min="14596" max="14608" width="8.125" style="289" customWidth="1"/>
    <col min="14609" max="14848" width="9" style="289"/>
    <col min="14849" max="14849" width="4.875" style="289" customWidth="1"/>
    <col min="14850" max="14850" width="2.625" style="289" customWidth="1"/>
    <col min="14851" max="14851" width="3.875" style="289" customWidth="1"/>
    <col min="14852" max="14864" width="8.125" style="289" customWidth="1"/>
    <col min="14865" max="15104" width="9" style="289"/>
    <col min="15105" max="15105" width="4.875" style="289" customWidth="1"/>
    <col min="15106" max="15106" width="2.625" style="289" customWidth="1"/>
    <col min="15107" max="15107" width="3.875" style="289" customWidth="1"/>
    <col min="15108" max="15120" width="8.125" style="289" customWidth="1"/>
    <col min="15121" max="15360" width="9" style="289"/>
    <col min="15361" max="15361" width="4.875" style="289" customWidth="1"/>
    <col min="15362" max="15362" width="2.625" style="289" customWidth="1"/>
    <col min="15363" max="15363" width="3.875" style="289" customWidth="1"/>
    <col min="15364" max="15376" width="8.125" style="289" customWidth="1"/>
    <col min="15377" max="15616" width="9" style="289"/>
    <col min="15617" max="15617" width="4.875" style="289" customWidth="1"/>
    <col min="15618" max="15618" width="2.625" style="289" customWidth="1"/>
    <col min="15619" max="15619" width="3.875" style="289" customWidth="1"/>
    <col min="15620" max="15632" width="8.125" style="289" customWidth="1"/>
    <col min="15633" max="15872" width="9" style="289"/>
    <col min="15873" max="15873" width="4.875" style="289" customWidth="1"/>
    <col min="15874" max="15874" width="2.625" style="289" customWidth="1"/>
    <col min="15875" max="15875" width="3.875" style="289" customWidth="1"/>
    <col min="15876" max="15888" width="8.125" style="289" customWidth="1"/>
    <col min="15889" max="16128" width="9" style="289"/>
    <col min="16129" max="16129" width="4.875" style="289" customWidth="1"/>
    <col min="16130" max="16130" width="2.625" style="289" customWidth="1"/>
    <col min="16131" max="16131" width="3.875" style="289" customWidth="1"/>
    <col min="16132" max="16144" width="8.125" style="289" customWidth="1"/>
    <col min="16145" max="16384" width="9" style="289"/>
  </cols>
  <sheetData>
    <row r="1" spans="1:17" s="288" customFormat="1" ht="26.25" customHeight="1" x14ac:dyDescent="0.35">
      <c r="A1" s="1" t="s">
        <v>61</v>
      </c>
      <c r="B1" s="2"/>
      <c r="C1" s="2"/>
      <c r="D1" s="1"/>
      <c r="E1" s="1"/>
      <c r="F1" s="1"/>
      <c r="G1" s="1"/>
      <c r="H1" s="1"/>
      <c r="I1" s="1"/>
      <c r="J1" s="1"/>
      <c r="K1" s="1"/>
      <c r="L1" s="1"/>
      <c r="M1" s="1"/>
      <c r="N1" s="1"/>
      <c r="O1" s="1"/>
      <c r="P1" s="3"/>
      <c r="Q1" s="3"/>
    </row>
    <row r="2" spans="1:17" x14ac:dyDescent="0.2">
      <c r="A2" s="4"/>
      <c r="B2" s="5"/>
      <c r="C2" s="5"/>
      <c r="D2" s="4" t="s">
        <v>1</v>
      </c>
      <c r="E2" s="4"/>
      <c r="F2" s="4"/>
      <c r="G2" s="4" t="s">
        <v>1</v>
      </c>
      <c r="H2" s="4" t="s">
        <v>2</v>
      </c>
      <c r="I2" s="4"/>
      <c r="J2" s="6"/>
      <c r="K2" s="4"/>
      <c r="L2" s="4"/>
      <c r="M2" s="4"/>
      <c r="N2" s="4"/>
      <c r="O2" s="5"/>
      <c r="P2" s="5"/>
      <c r="Q2" s="5"/>
    </row>
    <row r="3" spans="1:17" x14ac:dyDescent="0.2">
      <c r="A3" s="4"/>
      <c r="B3" s="5"/>
      <c r="C3" s="5"/>
      <c r="D3" s="4"/>
      <c r="E3" s="4"/>
      <c r="F3" s="4"/>
      <c r="G3" s="4"/>
      <c r="H3" s="4"/>
      <c r="I3" s="4"/>
      <c r="J3" s="6"/>
      <c r="K3" s="4"/>
      <c r="L3" s="4"/>
      <c r="M3" s="4"/>
      <c r="N3" s="4"/>
      <c r="O3" s="5"/>
      <c r="P3" s="5"/>
      <c r="Q3" s="5"/>
    </row>
    <row r="4" spans="1:17" ht="19.5" customHeight="1" thickBot="1" x14ac:dyDescent="0.25">
      <c r="A4" s="7" t="s">
        <v>62</v>
      </c>
      <c r="B4" s="5"/>
      <c r="C4" s="5"/>
      <c r="D4" s="4"/>
      <c r="E4" s="4"/>
      <c r="F4" s="4"/>
      <c r="G4" s="4"/>
      <c r="H4" s="4"/>
      <c r="I4" s="4"/>
      <c r="J4" s="4"/>
      <c r="K4" s="4"/>
      <c r="L4" s="4"/>
      <c r="M4" s="290"/>
      <c r="N4" s="282"/>
      <c r="O4" s="282"/>
      <c r="P4" s="283" t="s">
        <v>238</v>
      </c>
      <c r="Q4" s="5"/>
    </row>
    <row r="5" spans="1:17" ht="13.5" customHeight="1" x14ac:dyDescent="0.2">
      <c r="A5" s="329" t="s">
        <v>63</v>
      </c>
      <c r="B5" s="329"/>
      <c r="C5" s="330"/>
      <c r="D5" s="333" t="s">
        <v>4</v>
      </c>
      <c r="E5" s="335" t="s">
        <v>64</v>
      </c>
      <c r="F5" s="9"/>
      <c r="G5" s="9"/>
      <c r="H5" s="9"/>
      <c r="I5" s="9"/>
      <c r="J5" s="9"/>
      <c r="K5" s="9"/>
      <c r="L5" s="9"/>
      <c r="M5" s="9"/>
      <c r="N5" s="10"/>
      <c r="O5" s="11"/>
      <c r="P5" s="12"/>
      <c r="Q5" s="5"/>
    </row>
    <row r="6" spans="1:17" ht="63.75" customHeight="1" x14ac:dyDescent="0.2">
      <c r="A6" s="331"/>
      <c r="B6" s="331"/>
      <c r="C6" s="332"/>
      <c r="D6" s="334"/>
      <c r="E6" s="336"/>
      <c r="F6" s="13" t="s">
        <v>65</v>
      </c>
      <c r="G6" s="13" t="s">
        <v>66</v>
      </c>
      <c r="H6" s="13" t="s">
        <v>67</v>
      </c>
      <c r="I6" s="13" t="s">
        <v>68</v>
      </c>
      <c r="J6" s="13" t="s">
        <v>69</v>
      </c>
      <c r="K6" s="13" t="s">
        <v>216</v>
      </c>
      <c r="L6" s="13" t="s">
        <v>213</v>
      </c>
      <c r="M6" s="13" t="s">
        <v>217</v>
      </c>
      <c r="N6" s="14" t="s">
        <v>3</v>
      </c>
      <c r="O6" s="15" t="s">
        <v>70</v>
      </c>
      <c r="P6" s="16" t="s">
        <v>71</v>
      </c>
      <c r="Q6" s="5"/>
    </row>
    <row r="7" spans="1:17" x14ac:dyDescent="0.2">
      <c r="A7" s="327" t="s">
        <v>72</v>
      </c>
      <c r="B7" s="327"/>
      <c r="C7" s="328"/>
      <c r="D7" s="17">
        <v>1000</v>
      </c>
      <c r="E7" s="17">
        <v>892.3</v>
      </c>
      <c r="F7" s="17">
        <v>144.6</v>
      </c>
      <c r="G7" s="17">
        <v>9.4</v>
      </c>
      <c r="H7" s="17">
        <v>9.6</v>
      </c>
      <c r="I7" s="17">
        <v>28.800000000000004</v>
      </c>
      <c r="J7" s="17">
        <v>86.100000000000009</v>
      </c>
      <c r="K7" s="17">
        <v>52.800000000000004</v>
      </c>
      <c r="L7" s="17">
        <v>40.999999999999993</v>
      </c>
      <c r="M7" s="17">
        <v>23.400000000000002</v>
      </c>
      <c r="N7" s="17">
        <v>50.600000000000009</v>
      </c>
      <c r="O7" s="18">
        <v>26.699999999999996</v>
      </c>
      <c r="P7" s="18">
        <v>43.70000000000001</v>
      </c>
      <c r="Q7" s="5"/>
    </row>
    <row r="8" spans="1:17" x14ac:dyDescent="0.2">
      <c r="A8" s="19" t="s">
        <v>73</v>
      </c>
      <c r="B8" s="229" t="s">
        <v>74</v>
      </c>
      <c r="C8" s="20" t="s">
        <v>37</v>
      </c>
      <c r="D8" s="24">
        <v>101.166666666667</v>
      </c>
      <c r="E8" s="25">
        <v>100.758333333333</v>
      </c>
      <c r="F8" s="25">
        <v>99.258333333333297</v>
      </c>
      <c r="G8" s="25">
        <v>99.358333333333306</v>
      </c>
      <c r="H8" s="25">
        <v>100.791666666667</v>
      </c>
      <c r="I8" s="25">
        <v>98.408333333333303</v>
      </c>
      <c r="J8" s="25">
        <v>104.575</v>
      </c>
      <c r="K8" s="25">
        <v>119.416666666667</v>
      </c>
      <c r="L8" s="25">
        <v>100.35</v>
      </c>
      <c r="M8" s="25">
        <v>98.008333333333297</v>
      </c>
      <c r="N8" s="25">
        <v>100.666666666667</v>
      </c>
      <c r="O8" s="25">
        <v>98.866666666666703</v>
      </c>
      <c r="P8" s="25">
        <v>98.1666666666666</v>
      </c>
      <c r="Q8" s="5"/>
    </row>
    <row r="9" spans="1:17" x14ac:dyDescent="0.2">
      <c r="A9" s="22"/>
      <c r="B9" s="229">
        <v>2</v>
      </c>
      <c r="C9" s="20"/>
      <c r="D9" s="24">
        <v>100</v>
      </c>
      <c r="E9" s="25">
        <v>99.991666666666703</v>
      </c>
      <c r="F9" s="25">
        <v>100.008333333333</v>
      </c>
      <c r="G9" s="25">
        <v>100</v>
      </c>
      <c r="H9" s="25">
        <v>99.991666666666703</v>
      </c>
      <c r="I9" s="25">
        <v>100.008333333333</v>
      </c>
      <c r="J9" s="25">
        <v>99.991666666666703</v>
      </c>
      <c r="K9" s="25">
        <v>100</v>
      </c>
      <c r="L9" s="25">
        <v>100</v>
      </c>
      <c r="M9" s="25">
        <v>100</v>
      </c>
      <c r="N9" s="25">
        <v>100.008333333333</v>
      </c>
      <c r="O9" s="25">
        <v>100.008333333333</v>
      </c>
      <c r="P9" s="25">
        <v>100.008333333333</v>
      </c>
      <c r="Q9" s="5"/>
    </row>
    <row r="10" spans="1:17" x14ac:dyDescent="0.2">
      <c r="A10" s="19"/>
      <c r="B10" s="229">
        <v>3</v>
      </c>
      <c r="C10" s="20"/>
      <c r="D10" s="24">
        <v>104.60833333333299</v>
      </c>
      <c r="E10" s="25">
        <v>104.741666666667</v>
      </c>
      <c r="F10" s="25">
        <v>101.941666666667</v>
      </c>
      <c r="G10" s="25">
        <v>100.48333333333299</v>
      </c>
      <c r="H10" s="25">
        <v>131.82499999999999</v>
      </c>
      <c r="I10" s="25">
        <v>99.8</v>
      </c>
      <c r="J10" s="25">
        <v>105.916666666667</v>
      </c>
      <c r="K10" s="25">
        <v>128.558333333333</v>
      </c>
      <c r="L10" s="25">
        <v>100.02500000000001</v>
      </c>
      <c r="M10" s="25">
        <v>100.666666666667</v>
      </c>
      <c r="N10" s="25">
        <v>114.758333333333</v>
      </c>
      <c r="O10" s="25">
        <v>128.64166666666699</v>
      </c>
      <c r="P10" s="25">
        <v>101.541666666667</v>
      </c>
      <c r="Q10" s="5"/>
    </row>
    <row r="11" spans="1:17" s="291" customFormat="1" ht="11.25" x14ac:dyDescent="0.15">
      <c r="A11" s="19"/>
      <c r="B11" s="229">
        <v>4</v>
      </c>
      <c r="C11" s="20"/>
      <c r="D11" s="24">
        <v>114.875</v>
      </c>
      <c r="E11" s="25">
        <v>113.708333333333</v>
      </c>
      <c r="F11" s="25">
        <v>107.683333333333</v>
      </c>
      <c r="G11" s="25">
        <v>105.091666666667</v>
      </c>
      <c r="H11" s="25">
        <v>171.316666666667</v>
      </c>
      <c r="I11" s="25">
        <v>106.191666666667</v>
      </c>
      <c r="J11" s="25">
        <v>116.98333333333299</v>
      </c>
      <c r="K11" s="25">
        <v>151.583333333333</v>
      </c>
      <c r="L11" s="25">
        <v>107.7</v>
      </c>
      <c r="M11" s="25">
        <v>107.491666666667</v>
      </c>
      <c r="N11" s="25">
        <v>145.583333333333</v>
      </c>
      <c r="O11" s="25">
        <v>148.28333333333299</v>
      </c>
      <c r="P11" s="25">
        <v>112.566666666667</v>
      </c>
      <c r="Q11" s="26"/>
    </row>
    <row r="12" spans="1:17" x14ac:dyDescent="0.2">
      <c r="A12" s="19"/>
      <c r="B12" s="229">
        <v>5</v>
      </c>
      <c r="C12" s="20"/>
      <c r="D12" s="24">
        <v>119.85833333333299</v>
      </c>
      <c r="E12" s="25">
        <v>118.85</v>
      </c>
      <c r="F12" s="25">
        <v>115.5</v>
      </c>
      <c r="G12" s="25">
        <v>114.741666666667</v>
      </c>
      <c r="H12" s="25">
        <v>140.6</v>
      </c>
      <c r="I12" s="25">
        <v>120.575</v>
      </c>
      <c r="J12" s="25">
        <v>116.691666666667</v>
      </c>
      <c r="K12" s="25">
        <v>151.89166666666699</v>
      </c>
      <c r="L12" s="25">
        <v>112.466666666667</v>
      </c>
      <c r="M12" s="25">
        <v>123.091666666667</v>
      </c>
      <c r="N12" s="25">
        <v>154.583333333333</v>
      </c>
      <c r="O12" s="25">
        <v>152.88333333333301</v>
      </c>
      <c r="P12" s="25">
        <v>123.7</v>
      </c>
      <c r="Q12" s="5"/>
    </row>
    <row r="13" spans="1:17" x14ac:dyDescent="0.2">
      <c r="A13" s="19"/>
      <c r="B13" s="229"/>
      <c r="C13" s="20"/>
      <c r="D13" s="21"/>
      <c r="E13" s="23"/>
      <c r="F13" s="23"/>
      <c r="G13" s="23"/>
      <c r="H13" s="23"/>
      <c r="I13" s="23"/>
      <c r="J13" s="23"/>
      <c r="K13" s="23"/>
      <c r="L13" s="23"/>
      <c r="M13" s="23"/>
      <c r="N13" s="17"/>
      <c r="O13" s="17"/>
      <c r="P13" s="17"/>
      <c r="Q13" s="5"/>
    </row>
    <row r="14" spans="1:17" x14ac:dyDescent="0.2">
      <c r="A14" s="22" t="s">
        <v>239</v>
      </c>
      <c r="B14" s="229">
        <v>1</v>
      </c>
      <c r="C14" s="27" t="s">
        <v>75</v>
      </c>
      <c r="D14" s="21">
        <v>120</v>
      </c>
      <c r="E14" s="23">
        <v>117</v>
      </c>
      <c r="F14" s="23">
        <v>112.5</v>
      </c>
      <c r="G14" s="23">
        <v>110.6</v>
      </c>
      <c r="H14" s="23">
        <v>154.80000000000001</v>
      </c>
      <c r="I14" s="23">
        <v>114.8</v>
      </c>
      <c r="J14" s="23">
        <v>117.9</v>
      </c>
      <c r="K14" s="23">
        <v>147.1</v>
      </c>
      <c r="L14" s="23">
        <v>112.7</v>
      </c>
      <c r="M14" s="23">
        <v>115.4</v>
      </c>
      <c r="N14" s="17">
        <v>157.80000000000001</v>
      </c>
      <c r="O14" s="17">
        <v>150.6</v>
      </c>
      <c r="P14" s="17">
        <v>120.8</v>
      </c>
      <c r="Q14" s="5"/>
    </row>
    <row r="15" spans="1:17" x14ac:dyDescent="0.2">
      <c r="A15" s="22"/>
      <c r="B15" s="229">
        <v>2</v>
      </c>
      <c r="C15" s="20"/>
      <c r="D15" s="21">
        <v>119.7</v>
      </c>
      <c r="E15" s="23">
        <v>117.3</v>
      </c>
      <c r="F15" s="23">
        <v>113.4</v>
      </c>
      <c r="G15" s="23">
        <v>110.7</v>
      </c>
      <c r="H15" s="23">
        <v>150.6</v>
      </c>
      <c r="I15" s="23">
        <v>116.7</v>
      </c>
      <c r="J15" s="23">
        <v>118</v>
      </c>
      <c r="K15" s="23">
        <v>144.9</v>
      </c>
      <c r="L15" s="23">
        <v>112.6</v>
      </c>
      <c r="M15" s="23">
        <v>116.2</v>
      </c>
      <c r="N15" s="17">
        <v>157.80000000000001</v>
      </c>
      <c r="O15" s="17">
        <v>152</v>
      </c>
      <c r="P15" s="17">
        <v>121.6</v>
      </c>
      <c r="Q15" s="5"/>
    </row>
    <row r="16" spans="1:17" x14ac:dyDescent="0.2">
      <c r="A16" s="22"/>
      <c r="B16" s="229">
        <v>3</v>
      </c>
      <c r="C16" s="20"/>
      <c r="D16" s="21">
        <v>119.8</v>
      </c>
      <c r="E16" s="23">
        <v>117.6</v>
      </c>
      <c r="F16" s="23">
        <v>113.8</v>
      </c>
      <c r="G16" s="23">
        <v>113.7</v>
      </c>
      <c r="H16" s="23">
        <v>145.69999999999999</v>
      </c>
      <c r="I16" s="23">
        <v>118.3</v>
      </c>
      <c r="J16" s="23">
        <v>117.8</v>
      </c>
      <c r="K16" s="23">
        <v>147.69999999999999</v>
      </c>
      <c r="L16" s="23">
        <v>112.9</v>
      </c>
      <c r="M16" s="23">
        <v>116.9</v>
      </c>
      <c r="N16" s="17">
        <v>157.6</v>
      </c>
      <c r="O16" s="17">
        <v>151.9</v>
      </c>
      <c r="P16" s="17">
        <v>121.7</v>
      </c>
      <c r="Q16" s="5"/>
    </row>
    <row r="17" spans="1:27" x14ac:dyDescent="0.2">
      <c r="A17" s="22"/>
      <c r="B17" s="229">
        <v>4</v>
      </c>
      <c r="C17" s="20"/>
      <c r="D17" s="21">
        <v>120.4</v>
      </c>
      <c r="E17" s="23">
        <v>118.3</v>
      </c>
      <c r="F17" s="23">
        <v>115</v>
      </c>
      <c r="G17" s="23">
        <v>115.3</v>
      </c>
      <c r="H17" s="23">
        <v>141.69999999999999</v>
      </c>
      <c r="I17" s="23">
        <v>120.4</v>
      </c>
      <c r="J17" s="23">
        <v>117.1</v>
      </c>
      <c r="K17" s="23">
        <v>149.19999999999999</v>
      </c>
      <c r="L17" s="23">
        <v>112.5</v>
      </c>
      <c r="M17" s="23">
        <v>120.8</v>
      </c>
      <c r="N17" s="17">
        <v>155</v>
      </c>
      <c r="O17" s="17">
        <v>151.80000000000001</v>
      </c>
      <c r="P17" s="17">
        <v>122.6</v>
      </c>
      <c r="Q17" s="5"/>
    </row>
    <row r="18" spans="1:27" x14ac:dyDescent="0.2">
      <c r="A18" s="22"/>
      <c r="B18" s="229">
        <v>5</v>
      </c>
      <c r="C18" s="27"/>
      <c r="D18" s="21">
        <v>119.6</v>
      </c>
      <c r="E18" s="23">
        <v>118.3</v>
      </c>
      <c r="F18" s="23">
        <v>115</v>
      </c>
      <c r="G18" s="23">
        <v>115.1</v>
      </c>
      <c r="H18" s="23">
        <v>139.69999999999999</v>
      </c>
      <c r="I18" s="23">
        <v>120.8</v>
      </c>
      <c r="J18" s="23">
        <v>116.3</v>
      </c>
      <c r="K18" s="23">
        <v>148.1</v>
      </c>
      <c r="L18" s="23">
        <v>112.4</v>
      </c>
      <c r="M18" s="23">
        <v>122.6</v>
      </c>
      <c r="N18" s="17">
        <v>154.30000000000001</v>
      </c>
      <c r="O18" s="17">
        <v>150</v>
      </c>
      <c r="P18" s="17">
        <v>123</v>
      </c>
      <c r="Q18" s="5"/>
    </row>
    <row r="19" spans="1:27" x14ac:dyDescent="0.2">
      <c r="A19" s="22"/>
      <c r="B19" s="229">
        <v>6</v>
      </c>
      <c r="C19" s="20"/>
      <c r="D19" s="21">
        <v>119.6</v>
      </c>
      <c r="E19" s="23">
        <v>118.8</v>
      </c>
      <c r="F19" s="23">
        <v>115.7</v>
      </c>
      <c r="G19" s="23">
        <v>115.3</v>
      </c>
      <c r="H19" s="23">
        <v>138.19999999999999</v>
      </c>
      <c r="I19" s="23">
        <v>121.7</v>
      </c>
      <c r="J19" s="23">
        <v>115.2</v>
      </c>
      <c r="K19" s="23">
        <v>152.4</v>
      </c>
      <c r="L19" s="23">
        <v>112.4</v>
      </c>
      <c r="M19" s="23">
        <v>124.2</v>
      </c>
      <c r="N19" s="17">
        <v>154.4</v>
      </c>
      <c r="O19" s="17">
        <v>151.69999999999999</v>
      </c>
      <c r="P19" s="17">
        <v>123.1</v>
      </c>
      <c r="Q19" s="5"/>
    </row>
    <row r="20" spans="1:27" x14ac:dyDescent="0.2">
      <c r="A20" s="22"/>
      <c r="B20" s="229">
        <v>7</v>
      </c>
      <c r="C20" s="20"/>
      <c r="D20" s="21">
        <v>119.7</v>
      </c>
      <c r="E20" s="23">
        <v>119.2</v>
      </c>
      <c r="F20" s="23">
        <v>116</v>
      </c>
      <c r="G20" s="23">
        <v>114</v>
      </c>
      <c r="H20" s="23">
        <v>136.69999999999999</v>
      </c>
      <c r="I20" s="23">
        <v>121.7</v>
      </c>
      <c r="J20" s="23">
        <v>115.1</v>
      </c>
      <c r="K20" s="23">
        <v>155.30000000000001</v>
      </c>
      <c r="L20" s="23">
        <v>112.3</v>
      </c>
      <c r="M20" s="23">
        <v>125.1</v>
      </c>
      <c r="N20" s="17">
        <v>153.9</v>
      </c>
      <c r="O20" s="17">
        <v>152.6</v>
      </c>
      <c r="P20" s="17">
        <v>124.3</v>
      </c>
      <c r="Q20" s="5"/>
    </row>
    <row r="21" spans="1:27" x14ac:dyDescent="0.2">
      <c r="A21" s="22"/>
      <c r="B21" s="229">
        <v>8</v>
      </c>
      <c r="C21" s="20"/>
      <c r="D21" s="21">
        <v>120</v>
      </c>
      <c r="E21" s="23">
        <v>120</v>
      </c>
      <c r="F21" s="23">
        <v>116.3</v>
      </c>
      <c r="G21" s="23">
        <v>113.5</v>
      </c>
      <c r="H21" s="23">
        <v>135.5</v>
      </c>
      <c r="I21" s="23">
        <v>122</v>
      </c>
      <c r="J21" s="23">
        <v>115.8</v>
      </c>
      <c r="K21" s="23">
        <v>163.19999999999999</v>
      </c>
      <c r="L21" s="23">
        <v>112.2</v>
      </c>
      <c r="M21" s="23">
        <v>126.3</v>
      </c>
      <c r="N21" s="17">
        <v>153.80000000000001</v>
      </c>
      <c r="O21" s="17">
        <v>153.9</v>
      </c>
      <c r="P21" s="17">
        <v>125.1</v>
      </c>
      <c r="Q21" s="5"/>
    </row>
    <row r="22" spans="1:27" x14ac:dyDescent="0.2">
      <c r="A22" s="22"/>
      <c r="B22" s="229">
        <v>9</v>
      </c>
      <c r="C22" s="20"/>
      <c r="D22" s="21">
        <v>119.8</v>
      </c>
      <c r="E22" s="23">
        <v>119.8</v>
      </c>
      <c r="F22" s="23">
        <v>116.7</v>
      </c>
      <c r="G22" s="23">
        <v>115.9</v>
      </c>
      <c r="H22" s="23">
        <v>135.9</v>
      </c>
      <c r="I22" s="23">
        <v>122.6</v>
      </c>
      <c r="J22" s="23">
        <v>116.6</v>
      </c>
      <c r="K22" s="23">
        <v>156.4</v>
      </c>
      <c r="L22" s="23">
        <v>112.4</v>
      </c>
      <c r="M22" s="23">
        <v>126.7</v>
      </c>
      <c r="N22" s="17">
        <v>153.19999999999999</v>
      </c>
      <c r="O22" s="17">
        <v>154.9</v>
      </c>
      <c r="P22" s="17">
        <v>125.4</v>
      </c>
      <c r="Q22" s="5"/>
    </row>
    <row r="23" spans="1:27" x14ac:dyDescent="0.2">
      <c r="A23" s="22"/>
      <c r="B23" s="229">
        <v>10</v>
      </c>
      <c r="C23" s="20"/>
      <c r="D23" s="21">
        <v>119.6</v>
      </c>
      <c r="E23" s="23">
        <v>119.6</v>
      </c>
      <c r="F23" s="23">
        <v>117</v>
      </c>
      <c r="G23" s="23">
        <v>118</v>
      </c>
      <c r="H23" s="23">
        <v>136.1</v>
      </c>
      <c r="I23" s="23">
        <v>122.4</v>
      </c>
      <c r="J23" s="23">
        <v>117.1</v>
      </c>
      <c r="K23" s="23">
        <v>147.80000000000001</v>
      </c>
      <c r="L23" s="23">
        <v>112.4</v>
      </c>
      <c r="M23" s="23">
        <v>127.4</v>
      </c>
      <c r="N23" s="17">
        <v>152.6</v>
      </c>
      <c r="O23" s="17">
        <v>153.80000000000001</v>
      </c>
      <c r="P23" s="17">
        <v>125.4</v>
      </c>
      <c r="Q23" s="5"/>
    </row>
    <row r="24" spans="1:27" x14ac:dyDescent="0.2">
      <c r="A24" s="22"/>
      <c r="B24" s="229">
        <v>11</v>
      </c>
      <c r="C24" s="20"/>
      <c r="D24" s="21">
        <v>119.9</v>
      </c>
      <c r="E24" s="23">
        <v>120</v>
      </c>
      <c r="F24" s="23">
        <v>117.2</v>
      </c>
      <c r="G24" s="28">
        <v>118</v>
      </c>
      <c r="H24" s="23">
        <v>136.6</v>
      </c>
      <c r="I24" s="23">
        <v>122.5</v>
      </c>
      <c r="J24" s="23">
        <v>116.9</v>
      </c>
      <c r="K24" s="23">
        <v>152.5</v>
      </c>
      <c r="L24" s="23">
        <v>112.5</v>
      </c>
      <c r="M24" s="23">
        <v>127.6</v>
      </c>
      <c r="N24" s="17">
        <v>152.4</v>
      </c>
      <c r="O24" s="17">
        <v>155.9</v>
      </c>
      <c r="P24" s="17">
        <v>125.8</v>
      </c>
      <c r="Q24" s="5"/>
    </row>
    <row r="25" spans="1:27" ht="12.75" thickBot="1" x14ac:dyDescent="0.25">
      <c r="A25" s="29"/>
      <c r="B25" s="230">
        <v>12</v>
      </c>
      <c r="C25" s="30"/>
      <c r="D25" s="31">
        <v>120.2</v>
      </c>
      <c r="E25" s="23">
        <v>120.3</v>
      </c>
      <c r="F25" s="23">
        <v>117.4</v>
      </c>
      <c r="G25" s="28">
        <v>116.8</v>
      </c>
      <c r="H25" s="23">
        <v>135.69999999999999</v>
      </c>
      <c r="I25" s="23">
        <v>123</v>
      </c>
      <c r="J25" s="23">
        <v>116.5</v>
      </c>
      <c r="K25" s="23">
        <v>158.1</v>
      </c>
      <c r="L25" s="23">
        <v>112.3</v>
      </c>
      <c r="M25" s="23">
        <v>127.9</v>
      </c>
      <c r="N25" s="32">
        <v>152.19999999999999</v>
      </c>
      <c r="O25" s="32">
        <v>155.5</v>
      </c>
      <c r="P25" s="32">
        <v>125.6</v>
      </c>
      <c r="Q25" s="5"/>
    </row>
    <row r="26" spans="1:27" ht="12" customHeight="1" x14ac:dyDescent="0.2">
      <c r="A26" s="329" t="s">
        <v>63</v>
      </c>
      <c r="B26" s="329"/>
      <c r="C26" s="330"/>
      <c r="D26" s="33"/>
      <c r="E26" s="9"/>
      <c r="F26" s="9"/>
      <c r="G26" s="9"/>
      <c r="H26" s="9"/>
      <c r="I26" s="9"/>
      <c r="J26" s="9"/>
      <c r="K26" s="34"/>
      <c r="L26" s="337" t="s">
        <v>76</v>
      </c>
      <c r="M26" s="333" t="s">
        <v>7</v>
      </c>
      <c r="N26" s="337" t="s">
        <v>214</v>
      </c>
      <c r="O26" s="341" t="s">
        <v>77</v>
      </c>
      <c r="P26" s="11"/>
      <c r="Q26" s="5"/>
    </row>
    <row r="27" spans="1:27" ht="54" customHeight="1" x14ac:dyDescent="0.2">
      <c r="A27" s="331"/>
      <c r="B27" s="331"/>
      <c r="C27" s="332"/>
      <c r="D27" s="35" t="s">
        <v>78</v>
      </c>
      <c r="E27" s="35" t="s">
        <v>79</v>
      </c>
      <c r="F27" s="35" t="s">
        <v>80</v>
      </c>
      <c r="G27" s="281" t="s">
        <v>215</v>
      </c>
      <c r="H27" s="35" t="s">
        <v>81</v>
      </c>
      <c r="I27" s="35" t="s">
        <v>82</v>
      </c>
      <c r="J27" s="35" t="s">
        <v>83</v>
      </c>
      <c r="K27" s="36" t="s">
        <v>84</v>
      </c>
      <c r="L27" s="338"/>
      <c r="M27" s="339"/>
      <c r="N27" s="340"/>
      <c r="O27" s="342"/>
      <c r="P27" s="37"/>
      <c r="Q27" s="5"/>
    </row>
    <row r="28" spans="1:27" x14ac:dyDescent="0.2">
      <c r="A28" s="327" t="s">
        <v>72</v>
      </c>
      <c r="B28" s="327"/>
      <c r="C28" s="328"/>
      <c r="D28" s="38">
        <v>33.300000000000004</v>
      </c>
      <c r="E28" s="18">
        <v>45.800000000000011</v>
      </c>
      <c r="F28" s="18">
        <v>14.900000000000002</v>
      </c>
      <c r="G28" s="18">
        <v>19.299999999999997</v>
      </c>
      <c r="H28" s="18">
        <v>49.999999999999986</v>
      </c>
      <c r="I28" s="18">
        <v>18.2</v>
      </c>
      <c r="J28" s="18">
        <v>150.9</v>
      </c>
      <c r="K28" s="18">
        <v>43.199999999999989</v>
      </c>
      <c r="L28" s="18">
        <v>40.299999999999997</v>
      </c>
      <c r="M28" s="18">
        <v>3.7</v>
      </c>
      <c r="N28" s="18">
        <v>58.400000000000006</v>
      </c>
      <c r="O28" s="18">
        <v>5.3</v>
      </c>
      <c r="P28" s="37"/>
      <c r="Q28" s="5"/>
    </row>
    <row r="29" spans="1:27" x14ac:dyDescent="0.2">
      <c r="A29" s="19" t="s">
        <v>73</v>
      </c>
      <c r="B29" s="229" t="s">
        <v>74</v>
      </c>
      <c r="C29" s="20" t="s">
        <v>37</v>
      </c>
      <c r="D29" s="21">
        <v>97.9166666666667</v>
      </c>
      <c r="E29" s="23">
        <v>98.974999999999994</v>
      </c>
      <c r="F29" s="23">
        <v>99.35</v>
      </c>
      <c r="G29" s="23">
        <v>99.174999999999997</v>
      </c>
      <c r="H29" s="23">
        <v>99.0416666666666</v>
      </c>
      <c r="I29" s="23">
        <v>99.633333333333297</v>
      </c>
      <c r="J29" s="23">
        <v>98.741666666666703</v>
      </c>
      <c r="K29" s="23">
        <v>97.8333333333333</v>
      </c>
      <c r="L29" s="23">
        <v>100.966666666667</v>
      </c>
      <c r="M29" s="23">
        <v>102.23333333333299</v>
      </c>
      <c r="N29" s="23">
        <v>105.958333333333</v>
      </c>
      <c r="O29" s="23">
        <v>108.8</v>
      </c>
      <c r="P29" s="37"/>
      <c r="Q29" s="5"/>
    </row>
    <row r="30" spans="1:27" x14ac:dyDescent="0.2">
      <c r="A30" s="22"/>
      <c r="B30" s="229">
        <v>2</v>
      </c>
      <c r="C30" s="20"/>
      <c r="D30" s="24">
        <v>100.008333333333</v>
      </c>
      <c r="E30" s="25">
        <v>100</v>
      </c>
      <c r="F30" s="25">
        <v>100</v>
      </c>
      <c r="G30" s="25">
        <v>100</v>
      </c>
      <c r="H30" s="25">
        <v>100.008333333333</v>
      </c>
      <c r="I30" s="25">
        <v>99.991666666666703</v>
      </c>
      <c r="J30" s="25">
        <v>99.991666666666703</v>
      </c>
      <c r="K30" s="25">
        <v>99.983333333333306</v>
      </c>
      <c r="L30" s="25">
        <v>100.008333333333</v>
      </c>
      <c r="M30" s="25">
        <v>100.008333333333</v>
      </c>
      <c r="N30" s="25">
        <v>99.991666666666703</v>
      </c>
      <c r="O30" s="25">
        <v>100.008333333333</v>
      </c>
      <c r="P30" s="37"/>
      <c r="Q30" s="5"/>
    </row>
    <row r="31" spans="1:27" x14ac:dyDescent="0.2">
      <c r="A31" s="22"/>
      <c r="B31" s="229">
        <v>3</v>
      </c>
      <c r="C31" s="20"/>
      <c r="D31" s="24">
        <v>100.425</v>
      </c>
      <c r="E31" s="25">
        <v>100.14166666666701</v>
      </c>
      <c r="F31" s="25">
        <v>100.908333333333</v>
      </c>
      <c r="G31" s="25">
        <v>101.091666666667</v>
      </c>
      <c r="H31" s="25">
        <v>100.008333333333</v>
      </c>
      <c r="I31" s="25">
        <v>98.891666666666694</v>
      </c>
      <c r="J31" s="25">
        <v>99.95</v>
      </c>
      <c r="K31" s="25">
        <v>100.25</v>
      </c>
      <c r="L31" s="25">
        <v>100.10833333333299</v>
      </c>
      <c r="M31" s="25">
        <v>101.558333333333</v>
      </c>
      <c r="N31" s="25">
        <v>100.2</v>
      </c>
      <c r="O31" s="25">
        <v>166.34166666666701</v>
      </c>
      <c r="P31" s="37"/>
      <c r="Q31" s="37"/>
      <c r="R31" s="292"/>
      <c r="S31" s="292"/>
      <c r="T31" s="292"/>
      <c r="U31" s="292"/>
      <c r="V31" s="292"/>
      <c r="W31" s="292"/>
      <c r="X31" s="292"/>
      <c r="Y31" s="292"/>
      <c r="Z31" s="292"/>
      <c r="AA31" s="292"/>
    </row>
    <row r="32" spans="1:27" s="291" customFormat="1" ht="11.25" x14ac:dyDescent="0.15">
      <c r="A32" s="19"/>
      <c r="B32" s="229">
        <v>4</v>
      </c>
      <c r="C32" s="20"/>
      <c r="D32" s="24">
        <v>102.7</v>
      </c>
      <c r="E32" s="25">
        <v>104.26666666666701</v>
      </c>
      <c r="F32" s="25">
        <v>101.7</v>
      </c>
      <c r="G32" s="25">
        <v>103.375</v>
      </c>
      <c r="H32" s="25">
        <v>103.441666666667</v>
      </c>
      <c r="I32" s="25">
        <v>102.758333333333</v>
      </c>
      <c r="J32" s="25">
        <v>103.89166666666701</v>
      </c>
      <c r="K32" s="25">
        <v>104.4</v>
      </c>
      <c r="L32" s="25">
        <v>99.008333333333297</v>
      </c>
      <c r="M32" s="25">
        <v>129.76666666666699</v>
      </c>
      <c r="N32" s="25">
        <v>136.53333333333299</v>
      </c>
      <c r="O32" s="25">
        <v>185.35</v>
      </c>
      <c r="P32" s="39"/>
      <c r="Q32" s="26"/>
    </row>
    <row r="33" spans="1:17" x14ac:dyDescent="0.2">
      <c r="A33" s="19"/>
      <c r="B33" s="229">
        <v>5</v>
      </c>
      <c r="C33" s="20"/>
      <c r="D33" s="24">
        <v>107.183333333333</v>
      </c>
      <c r="E33" s="25">
        <v>108.758333333333</v>
      </c>
      <c r="F33" s="25">
        <v>104.708333333333</v>
      </c>
      <c r="G33" s="25">
        <v>106.441666666667</v>
      </c>
      <c r="H33" s="25">
        <v>108.675</v>
      </c>
      <c r="I33" s="25">
        <v>106.741666666667</v>
      </c>
      <c r="J33" s="25">
        <v>107.241666666667</v>
      </c>
      <c r="K33" s="25">
        <v>112.308333333333</v>
      </c>
      <c r="L33" s="25">
        <v>106.98333333333299</v>
      </c>
      <c r="M33" s="25">
        <v>140.09166666666701</v>
      </c>
      <c r="N33" s="25">
        <v>137.78333333333299</v>
      </c>
      <c r="O33" s="25">
        <v>178.208333333333</v>
      </c>
      <c r="P33" s="37"/>
      <c r="Q33" s="5"/>
    </row>
    <row r="34" spans="1:17" x14ac:dyDescent="0.2">
      <c r="A34" s="19"/>
      <c r="B34" s="229"/>
      <c r="C34" s="20"/>
      <c r="D34" s="21"/>
      <c r="E34" s="23"/>
      <c r="F34" s="23"/>
      <c r="G34" s="23"/>
      <c r="H34" s="23"/>
      <c r="I34" s="23"/>
      <c r="J34" s="23"/>
      <c r="K34" s="23"/>
      <c r="L34" s="23"/>
      <c r="M34" s="23"/>
      <c r="N34" s="23"/>
      <c r="O34" s="23"/>
      <c r="P34" s="37"/>
      <c r="Q34" s="5"/>
    </row>
    <row r="35" spans="1:17" x14ac:dyDescent="0.2">
      <c r="A35" s="22" t="s">
        <v>240</v>
      </c>
      <c r="B35" s="229">
        <v>1</v>
      </c>
      <c r="C35" s="27" t="s">
        <v>48</v>
      </c>
      <c r="D35" s="21">
        <v>105.1</v>
      </c>
      <c r="E35" s="23">
        <v>105.8</v>
      </c>
      <c r="F35" s="23">
        <v>102.4</v>
      </c>
      <c r="G35" s="23">
        <v>104.8</v>
      </c>
      <c r="H35" s="23">
        <v>105.9</v>
      </c>
      <c r="I35" s="23">
        <v>105.8</v>
      </c>
      <c r="J35" s="23">
        <v>105.9</v>
      </c>
      <c r="K35" s="23">
        <v>108.6</v>
      </c>
      <c r="L35" s="23">
        <v>104.7</v>
      </c>
      <c r="M35" s="23">
        <v>153.9</v>
      </c>
      <c r="N35" s="23">
        <v>169.7</v>
      </c>
      <c r="O35" s="23">
        <v>177.2</v>
      </c>
      <c r="P35" s="37"/>
      <c r="Q35" s="5"/>
    </row>
    <row r="36" spans="1:17" x14ac:dyDescent="0.2">
      <c r="A36" s="22"/>
      <c r="B36" s="229">
        <v>2</v>
      </c>
      <c r="C36" s="20"/>
      <c r="D36" s="21">
        <v>105.2</v>
      </c>
      <c r="E36" s="23">
        <v>106.1</v>
      </c>
      <c r="F36" s="23">
        <v>102.5</v>
      </c>
      <c r="G36" s="23">
        <v>105.5</v>
      </c>
      <c r="H36" s="23">
        <v>106.7</v>
      </c>
      <c r="I36" s="23">
        <v>106</v>
      </c>
      <c r="J36" s="23">
        <v>106</v>
      </c>
      <c r="K36" s="23">
        <v>109.2</v>
      </c>
      <c r="L36" s="23">
        <v>105.9</v>
      </c>
      <c r="M36" s="23">
        <v>153.30000000000001</v>
      </c>
      <c r="N36" s="23">
        <v>158.4</v>
      </c>
      <c r="O36" s="23">
        <v>183.6</v>
      </c>
      <c r="P36" s="37"/>
      <c r="Q36" s="5"/>
    </row>
    <row r="37" spans="1:17" x14ac:dyDescent="0.2">
      <c r="A37" s="22"/>
      <c r="B37" s="229">
        <v>3</v>
      </c>
      <c r="C37" s="20"/>
      <c r="D37" s="21">
        <v>105.3</v>
      </c>
      <c r="E37" s="23">
        <v>106.6</v>
      </c>
      <c r="F37" s="23">
        <v>103.1</v>
      </c>
      <c r="G37" s="23">
        <v>105.6</v>
      </c>
      <c r="H37" s="23">
        <v>106.3</v>
      </c>
      <c r="I37" s="23">
        <v>106.4</v>
      </c>
      <c r="J37" s="23">
        <v>106.2</v>
      </c>
      <c r="K37" s="23">
        <v>109.8</v>
      </c>
      <c r="L37" s="23">
        <v>106.4</v>
      </c>
      <c r="M37" s="23">
        <v>148.9</v>
      </c>
      <c r="N37" s="23">
        <v>154.19999999999999</v>
      </c>
      <c r="O37" s="23">
        <v>186.6</v>
      </c>
      <c r="P37" s="37"/>
      <c r="Q37" s="5"/>
    </row>
    <row r="38" spans="1:17" x14ac:dyDescent="0.2">
      <c r="A38" s="22"/>
      <c r="B38" s="229">
        <v>4</v>
      </c>
      <c r="C38" s="20"/>
      <c r="D38" s="21">
        <v>107.2</v>
      </c>
      <c r="E38" s="23">
        <v>107.4</v>
      </c>
      <c r="F38" s="23">
        <v>104.6</v>
      </c>
      <c r="G38" s="23">
        <v>106.4</v>
      </c>
      <c r="H38" s="23">
        <v>108.4</v>
      </c>
      <c r="I38" s="23">
        <v>105.7</v>
      </c>
      <c r="J38" s="23">
        <v>106.9</v>
      </c>
      <c r="K38" s="23">
        <v>111.3</v>
      </c>
      <c r="L38" s="23">
        <v>107.7</v>
      </c>
      <c r="M38" s="23">
        <v>143.30000000000001</v>
      </c>
      <c r="N38" s="23">
        <v>154.1</v>
      </c>
      <c r="O38" s="23">
        <v>178.7</v>
      </c>
      <c r="P38" s="37"/>
      <c r="Q38" s="5"/>
    </row>
    <row r="39" spans="1:17" x14ac:dyDescent="0.2">
      <c r="A39" s="22"/>
      <c r="B39" s="229">
        <v>5</v>
      </c>
      <c r="C39" s="20"/>
      <c r="D39" s="21">
        <v>107.5</v>
      </c>
      <c r="E39" s="23">
        <v>108.4</v>
      </c>
      <c r="F39" s="23">
        <v>104.6</v>
      </c>
      <c r="G39" s="23">
        <v>106.4</v>
      </c>
      <c r="H39" s="23">
        <v>109</v>
      </c>
      <c r="I39" s="23">
        <v>106.7</v>
      </c>
      <c r="J39" s="23">
        <v>107.2</v>
      </c>
      <c r="K39" s="23">
        <v>111.9</v>
      </c>
      <c r="L39" s="23">
        <v>108.6</v>
      </c>
      <c r="M39" s="23">
        <v>140.9</v>
      </c>
      <c r="N39" s="23">
        <v>141</v>
      </c>
      <c r="O39" s="23">
        <v>171.2</v>
      </c>
      <c r="P39" s="37"/>
      <c r="Q39" s="5"/>
    </row>
    <row r="40" spans="1:17" x14ac:dyDescent="0.2">
      <c r="A40" s="22"/>
      <c r="B40" s="229">
        <v>6</v>
      </c>
      <c r="C40" s="20"/>
      <c r="D40" s="21">
        <v>107.3</v>
      </c>
      <c r="E40" s="23">
        <v>108.7</v>
      </c>
      <c r="F40" s="23">
        <v>104.9</v>
      </c>
      <c r="G40" s="23">
        <v>106.6</v>
      </c>
      <c r="H40" s="23">
        <v>108.8</v>
      </c>
      <c r="I40" s="23">
        <v>106.5</v>
      </c>
      <c r="J40" s="23">
        <v>107.5</v>
      </c>
      <c r="K40" s="23">
        <v>112.8</v>
      </c>
      <c r="L40" s="23">
        <v>107.9</v>
      </c>
      <c r="M40" s="23">
        <v>140</v>
      </c>
      <c r="N40" s="40">
        <v>132.80000000000001</v>
      </c>
      <c r="O40" s="23">
        <v>172.4</v>
      </c>
      <c r="P40" s="37"/>
      <c r="Q40" s="5"/>
    </row>
    <row r="41" spans="1:17" x14ac:dyDescent="0.2">
      <c r="A41" s="22"/>
      <c r="B41" s="229">
        <v>7</v>
      </c>
      <c r="C41" s="20"/>
      <c r="D41" s="21">
        <v>107.8</v>
      </c>
      <c r="E41" s="23">
        <v>109.2</v>
      </c>
      <c r="F41" s="23">
        <v>105.3</v>
      </c>
      <c r="G41" s="23">
        <v>106.4</v>
      </c>
      <c r="H41" s="23">
        <v>109.7</v>
      </c>
      <c r="I41" s="23">
        <v>106.5</v>
      </c>
      <c r="J41" s="23">
        <v>107.6</v>
      </c>
      <c r="K41" s="23">
        <v>113.1</v>
      </c>
      <c r="L41" s="23">
        <v>106.9</v>
      </c>
      <c r="M41" s="23">
        <v>136.19999999999999</v>
      </c>
      <c r="N41" s="23">
        <v>129.9</v>
      </c>
      <c r="O41" s="23">
        <v>174.1</v>
      </c>
      <c r="P41" s="37"/>
      <c r="Q41" s="5"/>
    </row>
    <row r="42" spans="1:17" x14ac:dyDescent="0.2">
      <c r="A42" s="22"/>
      <c r="B42" s="229">
        <v>8</v>
      </c>
      <c r="C42" s="20"/>
      <c r="D42" s="21">
        <v>107.9</v>
      </c>
      <c r="E42" s="23">
        <v>109.5</v>
      </c>
      <c r="F42" s="23">
        <v>104.8</v>
      </c>
      <c r="G42" s="23">
        <v>107.2</v>
      </c>
      <c r="H42" s="23">
        <v>110.3</v>
      </c>
      <c r="I42" s="23">
        <v>106.8</v>
      </c>
      <c r="J42" s="23">
        <v>107.6</v>
      </c>
      <c r="K42" s="23">
        <v>113.9</v>
      </c>
      <c r="L42" s="23">
        <v>106.5</v>
      </c>
      <c r="M42" s="23">
        <v>134.9</v>
      </c>
      <c r="N42" s="23">
        <v>124.4</v>
      </c>
      <c r="O42" s="23">
        <v>175.6</v>
      </c>
      <c r="P42" s="37"/>
      <c r="Q42" s="5"/>
    </row>
    <row r="43" spans="1:17" x14ac:dyDescent="0.2">
      <c r="A43" s="22"/>
      <c r="B43" s="229">
        <v>9</v>
      </c>
      <c r="C43" s="20"/>
      <c r="D43" s="21">
        <v>108.1</v>
      </c>
      <c r="E43" s="23">
        <v>109.3</v>
      </c>
      <c r="F43" s="23">
        <v>105.3</v>
      </c>
      <c r="G43" s="23">
        <v>107.1</v>
      </c>
      <c r="H43" s="23">
        <v>110.1</v>
      </c>
      <c r="I43" s="23">
        <v>106.6</v>
      </c>
      <c r="J43" s="23">
        <v>107.7</v>
      </c>
      <c r="K43" s="23">
        <v>113.8</v>
      </c>
      <c r="L43" s="23">
        <v>108.5</v>
      </c>
      <c r="M43" s="23">
        <v>132.9</v>
      </c>
      <c r="N43" s="23">
        <v>121.7</v>
      </c>
      <c r="O43" s="23">
        <v>178.7</v>
      </c>
      <c r="P43" s="37"/>
      <c r="Q43" s="5"/>
    </row>
    <row r="44" spans="1:17" x14ac:dyDescent="0.2">
      <c r="A44" s="22"/>
      <c r="B44" s="229">
        <v>10</v>
      </c>
      <c r="C44" s="20"/>
      <c r="D44" s="21">
        <v>108.5</v>
      </c>
      <c r="E44" s="23">
        <v>111.3</v>
      </c>
      <c r="F44" s="23">
        <v>106.5</v>
      </c>
      <c r="G44" s="23">
        <v>106.6</v>
      </c>
      <c r="H44" s="23">
        <v>109.7</v>
      </c>
      <c r="I44" s="23">
        <v>108</v>
      </c>
      <c r="J44" s="23">
        <v>108.1</v>
      </c>
      <c r="K44" s="23">
        <v>114.1</v>
      </c>
      <c r="L44" s="23">
        <v>106.8</v>
      </c>
      <c r="M44" s="23">
        <v>132.19999999999999</v>
      </c>
      <c r="N44" s="23">
        <v>122.7</v>
      </c>
      <c r="O44" s="23">
        <v>180.1</v>
      </c>
      <c r="P44" s="37"/>
      <c r="Q44" s="5"/>
    </row>
    <row r="45" spans="1:17" x14ac:dyDescent="0.2">
      <c r="A45" s="22"/>
      <c r="B45" s="229">
        <v>11</v>
      </c>
      <c r="C45" s="20"/>
      <c r="D45" s="21">
        <v>108.1</v>
      </c>
      <c r="E45" s="23">
        <v>111.5</v>
      </c>
      <c r="F45" s="23">
        <v>106.3</v>
      </c>
      <c r="G45" s="23">
        <v>106.9</v>
      </c>
      <c r="H45" s="23">
        <v>109.9</v>
      </c>
      <c r="I45" s="23">
        <v>107.7</v>
      </c>
      <c r="J45" s="23">
        <v>108.1</v>
      </c>
      <c r="K45" s="23">
        <v>114.4</v>
      </c>
      <c r="L45" s="23">
        <v>106.6</v>
      </c>
      <c r="M45" s="23">
        <v>132</v>
      </c>
      <c r="N45" s="23">
        <v>122.3</v>
      </c>
      <c r="O45" s="23">
        <v>179.5</v>
      </c>
      <c r="P45" s="37"/>
      <c r="Q45" s="5"/>
    </row>
    <row r="46" spans="1:17" ht="12.75" thickBot="1" x14ac:dyDescent="0.25">
      <c r="A46" s="29"/>
      <c r="B46" s="230">
        <v>12</v>
      </c>
      <c r="C46" s="30"/>
      <c r="D46" s="21">
        <v>108.2</v>
      </c>
      <c r="E46" s="23">
        <v>111.3</v>
      </c>
      <c r="F46" s="23">
        <v>106.2</v>
      </c>
      <c r="G46" s="23">
        <v>107.8</v>
      </c>
      <c r="H46" s="23">
        <v>109.3</v>
      </c>
      <c r="I46" s="23">
        <v>108.2</v>
      </c>
      <c r="J46" s="23">
        <v>108.1</v>
      </c>
      <c r="K46" s="23">
        <v>114.8</v>
      </c>
      <c r="L46" s="23">
        <v>107.3</v>
      </c>
      <c r="M46" s="23">
        <v>132.6</v>
      </c>
      <c r="N46" s="23">
        <v>122.2</v>
      </c>
      <c r="O46" s="41">
        <v>180.8</v>
      </c>
      <c r="P46" s="37"/>
      <c r="Q46" s="5"/>
    </row>
    <row r="47" spans="1:17" ht="13.5" customHeight="1" x14ac:dyDescent="0.2">
      <c r="A47" s="42" t="s">
        <v>189</v>
      </c>
      <c r="B47" s="5"/>
      <c r="C47" s="5"/>
      <c r="D47" s="43"/>
      <c r="E47" s="43"/>
      <c r="F47" s="43"/>
      <c r="G47" s="43"/>
      <c r="H47" s="43"/>
      <c r="I47" s="43"/>
      <c r="J47" s="43"/>
      <c r="K47" s="43"/>
      <c r="L47" s="43"/>
      <c r="M47" s="43"/>
      <c r="N47" s="43"/>
      <c r="O47" s="37"/>
      <c r="P47" s="5"/>
      <c r="Q47" s="5"/>
    </row>
    <row r="48" spans="1:17" ht="13.5" customHeight="1" x14ac:dyDescent="0.2">
      <c r="A48" s="44" t="s">
        <v>241</v>
      </c>
      <c r="B48" s="5"/>
      <c r="C48" s="5"/>
      <c r="D48" s="45"/>
      <c r="E48" s="46"/>
      <c r="F48" s="46"/>
      <c r="G48" s="46"/>
      <c r="H48" s="46"/>
      <c r="I48" s="45"/>
      <c r="J48" s="45"/>
      <c r="K48" s="45"/>
      <c r="L48" s="45"/>
      <c r="M48" s="45"/>
      <c r="N48" s="45"/>
      <c r="O48" s="5"/>
      <c r="P48" s="5"/>
      <c r="Q48" s="5"/>
    </row>
    <row r="49" spans="1:17" ht="13.5" customHeight="1" x14ac:dyDescent="0.2">
      <c r="A49" s="47" t="s">
        <v>188</v>
      </c>
      <c r="B49" s="5"/>
      <c r="C49" s="5"/>
      <c r="D49" s="47"/>
      <c r="E49" s="47"/>
      <c r="F49" s="47"/>
      <c r="G49" s="47"/>
      <c r="H49" s="47"/>
      <c r="I49" s="47"/>
      <c r="J49" s="47"/>
      <c r="K49" s="47"/>
      <c r="L49" s="47"/>
      <c r="M49" s="47"/>
      <c r="N49" s="47"/>
      <c r="O49" s="5"/>
      <c r="P49" s="5"/>
      <c r="Q49" s="5"/>
    </row>
    <row r="50" spans="1:17" x14ac:dyDescent="0.2">
      <c r="A50" s="47"/>
      <c r="B50" s="5"/>
      <c r="C50" s="5"/>
      <c r="D50" s="47"/>
      <c r="E50" s="47"/>
      <c r="F50" s="47"/>
      <c r="G50" s="47"/>
      <c r="H50" s="47"/>
      <c r="I50" s="47"/>
      <c r="J50" s="47"/>
      <c r="K50" s="47"/>
      <c r="L50" s="47"/>
      <c r="M50" s="47"/>
      <c r="N50" s="47"/>
      <c r="O50" s="5"/>
      <c r="P50" s="5"/>
      <c r="Q50" s="5"/>
    </row>
    <row r="51" spans="1:17" x14ac:dyDescent="0.2">
      <c r="A51" s="47"/>
      <c r="B51" s="5"/>
      <c r="C51" s="5"/>
      <c r="D51" s="47"/>
      <c r="E51" s="47"/>
      <c r="F51" s="47"/>
      <c r="G51" s="47"/>
      <c r="H51" s="47"/>
      <c r="I51" s="47"/>
      <c r="J51" s="47"/>
      <c r="K51" s="47"/>
      <c r="L51" s="47"/>
      <c r="M51" s="47"/>
      <c r="N51" s="47"/>
      <c r="O51" s="5"/>
      <c r="P51" s="5"/>
      <c r="Q51" s="5"/>
    </row>
    <row r="52" spans="1:17" x14ac:dyDescent="0.2">
      <c r="A52" s="47"/>
      <c r="B52" s="5"/>
      <c r="C52" s="5"/>
      <c r="D52" s="47"/>
      <c r="E52" s="47"/>
      <c r="F52" s="47"/>
      <c r="G52" s="47"/>
      <c r="H52" s="47"/>
      <c r="I52" s="47"/>
      <c r="J52" s="47"/>
      <c r="K52" s="47"/>
      <c r="L52" s="47"/>
      <c r="M52" s="47"/>
      <c r="N52" s="47"/>
      <c r="O52" s="5"/>
      <c r="P52" s="5"/>
      <c r="Q52" s="5"/>
    </row>
  </sheetData>
  <mergeCells count="10">
    <mergeCell ref="L26:L27"/>
    <mergeCell ref="M26:M27"/>
    <mergeCell ref="N26:N27"/>
    <mergeCell ref="O26:O27"/>
    <mergeCell ref="A7:C7"/>
    <mergeCell ref="A28:C28"/>
    <mergeCell ref="A5:C6"/>
    <mergeCell ref="D5:D6"/>
    <mergeCell ref="E5:E6"/>
    <mergeCell ref="A26:C27"/>
  </mergeCells>
  <phoneticPr fontId="3"/>
  <pageMargins left="0.7" right="0.7" top="0.75" bottom="0.75" header="0.3" footer="0.3"/>
  <pageSetup paperSize="9" scale="76" orientation="portrait" r:id="rId1"/>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zoomScaleNormal="100" workbookViewId="0"/>
  </sheetViews>
  <sheetFormatPr defaultRowHeight="11.25" x14ac:dyDescent="0.15"/>
  <cols>
    <col min="1" max="1" width="4.875" style="49" customWidth="1"/>
    <col min="2" max="2" width="3" style="49" customWidth="1"/>
    <col min="3" max="3" width="5" style="49" customWidth="1"/>
    <col min="4" max="256" width="9" style="49"/>
    <col min="257" max="257" width="4.875" style="49" customWidth="1"/>
    <col min="258" max="258" width="3" style="49" customWidth="1"/>
    <col min="259" max="259" width="5" style="49" customWidth="1"/>
    <col min="260" max="512" width="9" style="49"/>
    <col min="513" max="513" width="4.875" style="49" customWidth="1"/>
    <col min="514" max="514" width="3" style="49" customWidth="1"/>
    <col min="515" max="515" width="5" style="49" customWidth="1"/>
    <col min="516" max="768" width="9" style="49"/>
    <col min="769" max="769" width="4.875" style="49" customWidth="1"/>
    <col min="770" max="770" width="3" style="49" customWidth="1"/>
    <col min="771" max="771" width="5" style="49" customWidth="1"/>
    <col min="772" max="1024" width="9" style="49"/>
    <col min="1025" max="1025" width="4.875" style="49" customWidth="1"/>
    <col min="1026" max="1026" width="3" style="49" customWidth="1"/>
    <col min="1027" max="1027" width="5" style="49" customWidth="1"/>
    <col min="1028" max="1280" width="9" style="49"/>
    <col min="1281" max="1281" width="4.875" style="49" customWidth="1"/>
    <col min="1282" max="1282" width="3" style="49" customWidth="1"/>
    <col min="1283" max="1283" width="5" style="49" customWidth="1"/>
    <col min="1284" max="1536" width="9" style="49"/>
    <col min="1537" max="1537" width="4.875" style="49" customWidth="1"/>
    <col min="1538" max="1538" width="3" style="49" customWidth="1"/>
    <col min="1539" max="1539" width="5" style="49" customWidth="1"/>
    <col min="1540" max="1792" width="9" style="49"/>
    <col min="1793" max="1793" width="4.875" style="49" customWidth="1"/>
    <col min="1794" max="1794" width="3" style="49" customWidth="1"/>
    <col min="1795" max="1795" width="5" style="49" customWidth="1"/>
    <col min="1796" max="2048" width="9" style="49"/>
    <col min="2049" max="2049" width="4.875" style="49" customWidth="1"/>
    <col min="2050" max="2050" width="3" style="49" customWidth="1"/>
    <col min="2051" max="2051" width="5" style="49" customWidth="1"/>
    <col min="2052" max="2304" width="9" style="49"/>
    <col min="2305" max="2305" width="4.875" style="49" customWidth="1"/>
    <col min="2306" max="2306" width="3" style="49" customWidth="1"/>
    <col min="2307" max="2307" width="5" style="49" customWidth="1"/>
    <col min="2308" max="2560" width="9" style="49"/>
    <col min="2561" max="2561" width="4.875" style="49" customWidth="1"/>
    <col min="2562" max="2562" width="3" style="49" customWidth="1"/>
    <col min="2563" max="2563" width="5" style="49" customWidth="1"/>
    <col min="2564" max="2816" width="9" style="49"/>
    <col min="2817" max="2817" width="4.875" style="49" customWidth="1"/>
    <col min="2818" max="2818" width="3" style="49" customWidth="1"/>
    <col min="2819" max="2819" width="5" style="49" customWidth="1"/>
    <col min="2820" max="3072" width="9" style="49"/>
    <col min="3073" max="3073" width="4.875" style="49" customWidth="1"/>
    <col min="3074" max="3074" width="3" style="49" customWidth="1"/>
    <col min="3075" max="3075" width="5" style="49" customWidth="1"/>
    <col min="3076" max="3328" width="9" style="49"/>
    <col min="3329" max="3329" width="4.875" style="49" customWidth="1"/>
    <col min="3330" max="3330" width="3" style="49" customWidth="1"/>
    <col min="3331" max="3331" width="5" style="49" customWidth="1"/>
    <col min="3332" max="3584" width="9" style="49"/>
    <col min="3585" max="3585" width="4.875" style="49" customWidth="1"/>
    <col min="3586" max="3586" width="3" style="49" customWidth="1"/>
    <col min="3587" max="3587" width="5" style="49" customWidth="1"/>
    <col min="3588" max="3840" width="9" style="49"/>
    <col min="3841" max="3841" width="4.875" style="49" customWidth="1"/>
    <col min="3842" max="3842" width="3" style="49" customWidth="1"/>
    <col min="3843" max="3843" width="5" style="49" customWidth="1"/>
    <col min="3844" max="4096" width="9" style="49"/>
    <col min="4097" max="4097" width="4.875" style="49" customWidth="1"/>
    <col min="4098" max="4098" width="3" style="49" customWidth="1"/>
    <col min="4099" max="4099" width="5" style="49" customWidth="1"/>
    <col min="4100" max="4352" width="9" style="49"/>
    <col min="4353" max="4353" width="4.875" style="49" customWidth="1"/>
    <col min="4354" max="4354" width="3" style="49" customWidth="1"/>
    <col min="4355" max="4355" width="5" style="49" customWidth="1"/>
    <col min="4356" max="4608" width="9" style="49"/>
    <col min="4609" max="4609" width="4.875" style="49" customWidth="1"/>
    <col min="4610" max="4610" width="3" style="49" customWidth="1"/>
    <col min="4611" max="4611" width="5" style="49" customWidth="1"/>
    <col min="4612" max="4864" width="9" style="49"/>
    <col min="4865" max="4865" width="4.875" style="49" customWidth="1"/>
    <col min="4866" max="4866" width="3" style="49" customWidth="1"/>
    <col min="4867" max="4867" width="5" style="49" customWidth="1"/>
    <col min="4868" max="5120" width="9" style="49"/>
    <col min="5121" max="5121" width="4.875" style="49" customWidth="1"/>
    <col min="5122" max="5122" width="3" style="49" customWidth="1"/>
    <col min="5123" max="5123" width="5" style="49" customWidth="1"/>
    <col min="5124" max="5376" width="9" style="49"/>
    <col min="5377" max="5377" width="4.875" style="49" customWidth="1"/>
    <col min="5378" max="5378" width="3" style="49" customWidth="1"/>
    <col min="5379" max="5379" width="5" style="49" customWidth="1"/>
    <col min="5380" max="5632" width="9" style="49"/>
    <col min="5633" max="5633" width="4.875" style="49" customWidth="1"/>
    <col min="5634" max="5634" width="3" style="49" customWidth="1"/>
    <col min="5635" max="5635" width="5" style="49" customWidth="1"/>
    <col min="5636" max="5888" width="9" style="49"/>
    <col min="5889" max="5889" width="4.875" style="49" customWidth="1"/>
    <col min="5890" max="5890" width="3" style="49" customWidth="1"/>
    <col min="5891" max="5891" width="5" style="49" customWidth="1"/>
    <col min="5892" max="6144" width="9" style="49"/>
    <col min="6145" max="6145" width="4.875" style="49" customWidth="1"/>
    <col min="6146" max="6146" width="3" style="49" customWidth="1"/>
    <col min="6147" max="6147" width="5" style="49" customWidth="1"/>
    <col min="6148" max="6400" width="9" style="49"/>
    <col min="6401" max="6401" width="4.875" style="49" customWidth="1"/>
    <col min="6402" max="6402" width="3" style="49" customWidth="1"/>
    <col min="6403" max="6403" width="5" style="49" customWidth="1"/>
    <col min="6404" max="6656" width="9" style="49"/>
    <col min="6657" max="6657" width="4.875" style="49" customWidth="1"/>
    <col min="6658" max="6658" width="3" style="49" customWidth="1"/>
    <col min="6659" max="6659" width="5" style="49" customWidth="1"/>
    <col min="6660" max="6912" width="9" style="49"/>
    <col min="6913" max="6913" width="4.875" style="49" customWidth="1"/>
    <col min="6914" max="6914" width="3" style="49" customWidth="1"/>
    <col min="6915" max="6915" width="5" style="49" customWidth="1"/>
    <col min="6916" max="7168" width="9" style="49"/>
    <col min="7169" max="7169" width="4.875" style="49" customWidth="1"/>
    <col min="7170" max="7170" width="3" style="49" customWidth="1"/>
    <col min="7171" max="7171" width="5" style="49" customWidth="1"/>
    <col min="7172" max="7424" width="9" style="49"/>
    <col min="7425" max="7425" width="4.875" style="49" customWidth="1"/>
    <col min="7426" max="7426" width="3" style="49" customWidth="1"/>
    <col min="7427" max="7427" width="5" style="49" customWidth="1"/>
    <col min="7428" max="7680" width="9" style="49"/>
    <col min="7681" max="7681" width="4.875" style="49" customWidth="1"/>
    <col min="7682" max="7682" width="3" style="49" customWidth="1"/>
    <col min="7683" max="7683" width="5" style="49" customWidth="1"/>
    <col min="7684" max="7936" width="9" style="49"/>
    <col min="7937" max="7937" width="4.875" style="49" customWidth="1"/>
    <col min="7938" max="7938" width="3" style="49" customWidth="1"/>
    <col min="7939" max="7939" width="5" style="49" customWidth="1"/>
    <col min="7940" max="8192" width="9" style="49"/>
    <col min="8193" max="8193" width="4.875" style="49" customWidth="1"/>
    <col min="8194" max="8194" width="3" style="49" customWidth="1"/>
    <col min="8195" max="8195" width="5" style="49" customWidth="1"/>
    <col min="8196" max="8448" width="9" style="49"/>
    <col min="8449" max="8449" width="4.875" style="49" customWidth="1"/>
    <col min="8450" max="8450" width="3" style="49" customWidth="1"/>
    <col min="8451" max="8451" width="5" style="49" customWidth="1"/>
    <col min="8452" max="8704" width="9" style="49"/>
    <col min="8705" max="8705" width="4.875" style="49" customWidth="1"/>
    <col min="8706" max="8706" width="3" style="49" customWidth="1"/>
    <col min="8707" max="8707" width="5" style="49" customWidth="1"/>
    <col min="8708" max="8960" width="9" style="49"/>
    <col min="8961" max="8961" width="4.875" style="49" customWidth="1"/>
    <col min="8962" max="8962" width="3" style="49" customWidth="1"/>
    <col min="8963" max="8963" width="5" style="49" customWidth="1"/>
    <col min="8964" max="9216" width="9" style="49"/>
    <col min="9217" max="9217" width="4.875" style="49" customWidth="1"/>
    <col min="9218" max="9218" width="3" style="49" customWidth="1"/>
    <col min="9219" max="9219" width="5" style="49" customWidth="1"/>
    <col min="9220" max="9472" width="9" style="49"/>
    <col min="9473" max="9473" width="4.875" style="49" customWidth="1"/>
    <col min="9474" max="9474" width="3" style="49" customWidth="1"/>
    <col min="9475" max="9475" width="5" style="49" customWidth="1"/>
    <col min="9476" max="9728" width="9" style="49"/>
    <col min="9729" max="9729" width="4.875" style="49" customWidth="1"/>
    <col min="9730" max="9730" width="3" style="49" customWidth="1"/>
    <col min="9731" max="9731" width="5" style="49" customWidth="1"/>
    <col min="9732" max="9984" width="9" style="49"/>
    <col min="9985" max="9985" width="4.875" style="49" customWidth="1"/>
    <col min="9986" max="9986" width="3" style="49" customWidth="1"/>
    <col min="9987" max="9987" width="5" style="49" customWidth="1"/>
    <col min="9988" max="10240" width="9" style="49"/>
    <col min="10241" max="10241" width="4.875" style="49" customWidth="1"/>
    <col min="10242" max="10242" width="3" style="49" customWidth="1"/>
    <col min="10243" max="10243" width="5" style="49" customWidth="1"/>
    <col min="10244" max="10496" width="9" style="49"/>
    <col min="10497" max="10497" width="4.875" style="49" customWidth="1"/>
    <col min="10498" max="10498" width="3" style="49" customWidth="1"/>
    <col min="10499" max="10499" width="5" style="49" customWidth="1"/>
    <col min="10500" max="10752" width="9" style="49"/>
    <col min="10753" max="10753" width="4.875" style="49" customWidth="1"/>
    <col min="10754" max="10754" width="3" style="49" customWidth="1"/>
    <col min="10755" max="10755" width="5" style="49" customWidth="1"/>
    <col min="10756" max="11008" width="9" style="49"/>
    <col min="11009" max="11009" width="4.875" style="49" customWidth="1"/>
    <col min="11010" max="11010" width="3" style="49" customWidth="1"/>
    <col min="11011" max="11011" width="5" style="49" customWidth="1"/>
    <col min="11012" max="11264" width="9" style="49"/>
    <col min="11265" max="11265" width="4.875" style="49" customWidth="1"/>
    <col min="11266" max="11266" width="3" style="49" customWidth="1"/>
    <col min="11267" max="11267" width="5" style="49" customWidth="1"/>
    <col min="11268" max="11520" width="9" style="49"/>
    <col min="11521" max="11521" width="4.875" style="49" customWidth="1"/>
    <col min="11522" max="11522" width="3" style="49" customWidth="1"/>
    <col min="11523" max="11523" width="5" style="49" customWidth="1"/>
    <col min="11524" max="11776" width="9" style="49"/>
    <col min="11777" max="11777" width="4.875" style="49" customWidth="1"/>
    <col min="11778" max="11778" width="3" style="49" customWidth="1"/>
    <col min="11779" max="11779" width="5" style="49" customWidth="1"/>
    <col min="11780" max="12032" width="9" style="49"/>
    <col min="12033" max="12033" width="4.875" style="49" customWidth="1"/>
    <col min="12034" max="12034" width="3" style="49" customWidth="1"/>
    <col min="12035" max="12035" width="5" style="49" customWidth="1"/>
    <col min="12036" max="12288" width="9" style="49"/>
    <col min="12289" max="12289" width="4.875" style="49" customWidth="1"/>
    <col min="12290" max="12290" width="3" style="49" customWidth="1"/>
    <col min="12291" max="12291" width="5" style="49" customWidth="1"/>
    <col min="12292" max="12544" width="9" style="49"/>
    <col min="12545" max="12545" width="4.875" style="49" customWidth="1"/>
    <col min="12546" max="12546" width="3" style="49" customWidth="1"/>
    <col min="12547" max="12547" width="5" style="49" customWidth="1"/>
    <col min="12548" max="12800" width="9" style="49"/>
    <col min="12801" max="12801" width="4.875" style="49" customWidth="1"/>
    <col min="12802" max="12802" width="3" style="49" customWidth="1"/>
    <col min="12803" max="12803" width="5" style="49" customWidth="1"/>
    <col min="12804" max="13056" width="9" style="49"/>
    <col min="13057" max="13057" width="4.875" style="49" customWidth="1"/>
    <col min="13058" max="13058" width="3" style="49" customWidth="1"/>
    <col min="13059" max="13059" width="5" style="49" customWidth="1"/>
    <col min="13060" max="13312" width="9" style="49"/>
    <col min="13313" max="13313" width="4.875" style="49" customWidth="1"/>
    <col min="13314" max="13314" width="3" style="49" customWidth="1"/>
    <col min="13315" max="13315" width="5" style="49" customWidth="1"/>
    <col min="13316" max="13568" width="9" style="49"/>
    <col min="13569" max="13569" width="4.875" style="49" customWidth="1"/>
    <col min="13570" max="13570" width="3" style="49" customWidth="1"/>
    <col min="13571" max="13571" width="5" style="49" customWidth="1"/>
    <col min="13572" max="13824" width="9" style="49"/>
    <col min="13825" max="13825" width="4.875" style="49" customWidth="1"/>
    <col min="13826" max="13826" width="3" style="49" customWidth="1"/>
    <col min="13827" max="13827" width="5" style="49" customWidth="1"/>
    <col min="13828" max="14080" width="9" style="49"/>
    <col min="14081" max="14081" width="4.875" style="49" customWidth="1"/>
    <col min="14082" max="14082" width="3" style="49" customWidth="1"/>
    <col min="14083" max="14083" width="5" style="49" customWidth="1"/>
    <col min="14084" max="14336" width="9" style="49"/>
    <col min="14337" max="14337" width="4.875" style="49" customWidth="1"/>
    <col min="14338" max="14338" width="3" style="49" customWidth="1"/>
    <col min="14339" max="14339" width="5" style="49" customWidth="1"/>
    <col min="14340" max="14592" width="9" style="49"/>
    <col min="14593" max="14593" width="4.875" style="49" customWidth="1"/>
    <col min="14594" max="14594" width="3" style="49" customWidth="1"/>
    <col min="14595" max="14595" width="5" style="49" customWidth="1"/>
    <col min="14596" max="14848" width="9" style="49"/>
    <col min="14849" max="14849" width="4.875" style="49" customWidth="1"/>
    <col min="14850" max="14850" width="3" style="49" customWidth="1"/>
    <col min="14851" max="14851" width="5" style="49" customWidth="1"/>
    <col min="14852" max="15104" width="9" style="49"/>
    <col min="15105" max="15105" width="4.875" style="49" customWidth="1"/>
    <col min="15106" max="15106" width="3" style="49" customWidth="1"/>
    <col min="15107" max="15107" width="5" style="49" customWidth="1"/>
    <col min="15108" max="15360" width="9" style="49"/>
    <col min="15361" max="15361" width="4.875" style="49" customWidth="1"/>
    <col min="15362" max="15362" width="3" style="49" customWidth="1"/>
    <col min="15363" max="15363" width="5" style="49" customWidth="1"/>
    <col min="15364" max="15616" width="9" style="49"/>
    <col min="15617" max="15617" width="4.875" style="49" customWidth="1"/>
    <col min="15618" max="15618" width="3" style="49" customWidth="1"/>
    <col min="15619" max="15619" width="5" style="49" customWidth="1"/>
    <col min="15620" max="15872" width="9" style="49"/>
    <col min="15873" max="15873" width="4.875" style="49" customWidth="1"/>
    <col min="15874" max="15874" width="3" style="49" customWidth="1"/>
    <col min="15875" max="15875" width="5" style="49" customWidth="1"/>
    <col min="15876" max="16128" width="9" style="49"/>
    <col min="16129" max="16129" width="4.875" style="49" customWidth="1"/>
    <col min="16130" max="16130" width="3" style="49" customWidth="1"/>
    <col min="16131" max="16131" width="5" style="49" customWidth="1"/>
    <col min="16132" max="16384" width="9" style="49"/>
  </cols>
  <sheetData>
    <row r="1" spans="1:11" s="62" customFormat="1" ht="25.5" x14ac:dyDescent="0.15">
      <c r="A1" s="1" t="s">
        <v>85</v>
      </c>
      <c r="B1" s="1"/>
      <c r="C1" s="1"/>
      <c r="D1" s="1"/>
      <c r="E1" s="1"/>
      <c r="F1" s="1"/>
      <c r="G1" s="1"/>
      <c r="H1" s="1"/>
      <c r="I1" s="1"/>
      <c r="J1" s="1"/>
      <c r="K1" s="231"/>
    </row>
    <row r="2" spans="1:11" ht="13.5" customHeight="1" x14ac:dyDescent="0.15">
      <c r="A2" s="4"/>
      <c r="B2" s="4"/>
      <c r="C2" s="4"/>
      <c r="D2" s="4"/>
      <c r="E2" s="4"/>
      <c r="F2" s="232"/>
      <c r="G2" s="232"/>
      <c r="H2" s="232"/>
      <c r="I2" s="232"/>
      <c r="J2" s="4"/>
      <c r="K2" s="4"/>
    </row>
    <row r="3" spans="1:11" ht="13.5" customHeight="1" x14ac:dyDescent="0.15">
      <c r="A3" s="4"/>
      <c r="B3" s="4"/>
      <c r="C3" s="4"/>
      <c r="D3" s="4"/>
      <c r="E3" s="4"/>
      <c r="F3" s="232"/>
      <c r="G3" s="232"/>
      <c r="H3" s="232"/>
      <c r="I3" s="232"/>
      <c r="J3" s="4"/>
      <c r="K3" s="4"/>
    </row>
    <row r="4" spans="1:11" ht="18.75" customHeight="1" x14ac:dyDescent="0.15">
      <c r="A4" s="233" t="s">
        <v>86</v>
      </c>
      <c r="B4" s="233"/>
      <c r="C4" s="233"/>
      <c r="D4" s="4"/>
      <c r="E4" s="4"/>
      <c r="F4" s="232"/>
      <c r="G4" s="232"/>
      <c r="H4" s="232"/>
      <c r="I4" s="232"/>
      <c r="J4" s="8" t="s">
        <v>172</v>
      </c>
      <c r="K4" s="4"/>
    </row>
    <row r="5" spans="1:11" ht="11.25" customHeight="1" x14ac:dyDescent="0.15">
      <c r="A5" s="329" t="s">
        <v>63</v>
      </c>
      <c r="B5" s="329"/>
      <c r="C5" s="330"/>
      <c r="D5" s="337" t="s">
        <v>87</v>
      </c>
      <c r="E5" s="337" t="s">
        <v>88</v>
      </c>
      <c r="F5" s="335" t="s">
        <v>89</v>
      </c>
      <c r="G5" s="9"/>
      <c r="H5" s="9"/>
      <c r="I5" s="9"/>
      <c r="J5" s="9"/>
      <c r="K5" s="4"/>
    </row>
    <row r="6" spans="1:11" ht="22.5" x14ac:dyDescent="0.15">
      <c r="A6" s="331"/>
      <c r="B6" s="331"/>
      <c r="C6" s="332"/>
      <c r="D6" s="334"/>
      <c r="E6" s="334"/>
      <c r="F6" s="343"/>
      <c r="G6" s="234" t="s">
        <v>10</v>
      </c>
      <c r="H6" s="234" t="s">
        <v>8</v>
      </c>
      <c r="I6" s="13" t="s">
        <v>90</v>
      </c>
      <c r="J6" s="235" t="s">
        <v>91</v>
      </c>
      <c r="K6" s="4"/>
    </row>
    <row r="7" spans="1:11" ht="11.25" customHeight="1" x14ac:dyDescent="0.15">
      <c r="A7" s="327" t="s">
        <v>72</v>
      </c>
      <c r="B7" s="327"/>
      <c r="C7" s="344"/>
      <c r="D7" s="236">
        <v>10000</v>
      </c>
      <c r="E7" s="237">
        <v>10000</v>
      </c>
      <c r="F7" s="237">
        <v>10000</v>
      </c>
      <c r="G7" s="237">
        <v>2670</v>
      </c>
      <c r="H7" s="237">
        <v>1912</v>
      </c>
      <c r="I7" s="237">
        <v>693</v>
      </c>
      <c r="J7" s="237">
        <v>409</v>
      </c>
      <c r="K7" s="4"/>
    </row>
    <row r="8" spans="1:11" x14ac:dyDescent="0.15">
      <c r="A8" s="22" t="s">
        <v>242</v>
      </c>
      <c r="B8" s="229" t="s">
        <v>74</v>
      </c>
      <c r="C8" s="27" t="s">
        <v>243</v>
      </c>
      <c r="D8" s="238">
        <v>100</v>
      </c>
      <c r="E8" s="239">
        <v>100.2</v>
      </c>
      <c r="F8" s="239">
        <v>100.1</v>
      </c>
      <c r="G8" s="239">
        <v>98.4</v>
      </c>
      <c r="H8" s="239">
        <v>100.6</v>
      </c>
      <c r="I8" s="239">
        <v>102.2</v>
      </c>
      <c r="J8" s="239">
        <v>97.7</v>
      </c>
      <c r="K8" s="4"/>
    </row>
    <row r="9" spans="1:11" x14ac:dyDescent="0.15">
      <c r="A9" s="22"/>
      <c r="B9" s="229">
        <v>2</v>
      </c>
      <c r="C9" s="27"/>
      <c r="D9" s="238">
        <v>100</v>
      </c>
      <c r="E9" s="239">
        <v>100</v>
      </c>
      <c r="F9" s="239">
        <v>100</v>
      </c>
      <c r="G9" s="239">
        <v>100</v>
      </c>
      <c r="H9" s="239">
        <v>100</v>
      </c>
      <c r="I9" s="239">
        <v>100</v>
      </c>
      <c r="J9" s="239">
        <v>100</v>
      </c>
      <c r="K9" s="4"/>
    </row>
    <row r="10" spans="1:11" x14ac:dyDescent="0.15">
      <c r="A10" s="19"/>
      <c r="B10" s="229">
        <v>3</v>
      </c>
      <c r="C10" s="27"/>
      <c r="D10" s="238">
        <v>99.8</v>
      </c>
      <c r="E10" s="239">
        <v>99.6</v>
      </c>
      <c r="F10" s="239">
        <v>100</v>
      </c>
      <c r="G10" s="239">
        <v>100.5</v>
      </c>
      <c r="H10" s="239">
        <v>100.7</v>
      </c>
      <c r="I10" s="239">
        <v>101.6</v>
      </c>
      <c r="J10" s="239">
        <v>101</v>
      </c>
      <c r="K10" s="4"/>
    </row>
    <row r="11" spans="1:11" s="63" customFormat="1" x14ac:dyDescent="0.15">
      <c r="A11" s="19"/>
      <c r="B11" s="229">
        <v>4</v>
      </c>
      <c r="C11" s="27"/>
      <c r="D11" s="238">
        <v>102.3</v>
      </c>
      <c r="E11" s="239">
        <v>101.6</v>
      </c>
      <c r="F11" s="239">
        <v>101.9</v>
      </c>
      <c r="G11" s="239">
        <v>104.2</v>
      </c>
      <c r="H11" s="239">
        <v>101.6</v>
      </c>
      <c r="I11" s="239">
        <v>112.1</v>
      </c>
      <c r="J11" s="239">
        <v>103.1</v>
      </c>
      <c r="K11" s="240"/>
    </row>
    <row r="12" spans="1:11" x14ac:dyDescent="0.15">
      <c r="A12" s="19"/>
      <c r="B12" s="229">
        <v>5</v>
      </c>
      <c r="C12" s="27"/>
      <c r="D12" s="238">
        <v>105.6</v>
      </c>
      <c r="E12" s="239">
        <v>104.7</v>
      </c>
      <c r="F12" s="239">
        <v>104.9</v>
      </c>
      <c r="G12" s="239">
        <v>111.8</v>
      </c>
      <c r="H12" s="239">
        <v>103.4</v>
      </c>
      <c r="I12" s="239">
        <v>104.5</v>
      </c>
      <c r="J12" s="239">
        <v>110.3</v>
      </c>
      <c r="K12" s="4"/>
    </row>
    <row r="13" spans="1:11" x14ac:dyDescent="0.15">
      <c r="A13" s="19"/>
      <c r="B13" s="229"/>
      <c r="C13" s="241"/>
      <c r="D13" s="17"/>
      <c r="E13" s="20"/>
      <c r="F13" s="20"/>
      <c r="G13" s="20"/>
      <c r="H13" s="20"/>
      <c r="I13" s="20"/>
      <c r="J13" s="20"/>
      <c r="K13" s="4"/>
    </row>
    <row r="14" spans="1:11" x14ac:dyDescent="0.15">
      <c r="A14" s="22" t="s">
        <v>244</v>
      </c>
      <c r="B14" s="229">
        <v>1</v>
      </c>
      <c r="C14" s="241" t="s">
        <v>48</v>
      </c>
      <c r="D14" s="296">
        <v>104.7</v>
      </c>
      <c r="E14" s="263">
        <v>103.4</v>
      </c>
      <c r="F14" s="297">
        <v>103.7</v>
      </c>
      <c r="G14" s="296">
        <v>108.1</v>
      </c>
      <c r="H14" s="298">
        <v>102.6</v>
      </c>
      <c r="I14" s="263">
        <v>115.2</v>
      </c>
      <c r="J14" s="263">
        <v>106.4</v>
      </c>
      <c r="K14" s="4"/>
    </row>
    <row r="15" spans="1:11" x14ac:dyDescent="0.15">
      <c r="A15" s="22"/>
      <c r="B15" s="229">
        <v>2</v>
      </c>
      <c r="C15" s="242"/>
      <c r="D15" s="263">
        <v>104</v>
      </c>
      <c r="E15" s="263">
        <v>102.6</v>
      </c>
      <c r="F15" s="296">
        <v>103.2</v>
      </c>
      <c r="G15" s="296">
        <v>109.4</v>
      </c>
      <c r="H15" s="298">
        <v>102.8</v>
      </c>
      <c r="I15" s="296">
        <v>99.6</v>
      </c>
      <c r="J15" s="296">
        <v>107.9</v>
      </c>
      <c r="K15" s="4"/>
    </row>
    <row r="16" spans="1:11" x14ac:dyDescent="0.15">
      <c r="A16" s="22"/>
      <c r="B16" s="229">
        <v>3</v>
      </c>
      <c r="C16" s="242"/>
      <c r="D16" s="296">
        <v>104.4</v>
      </c>
      <c r="E16" s="263">
        <v>103</v>
      </c>
      <c r="F16" s="296">
        <v>103.3</v>
      </c>
      <c r="G16" s="296">
        <v>109.4</v>
      </c>
      <c r="H16" s="298">
        <v>102.8</v>
      </c>
      <c r="I16" s="296">
        <v>99.4</v>
      </c>
      <c r="J16" s="296">
        <v>107.7</v>
      </c>
      <c r="K16" s="4"/>
    </row>
    <row r="17" spans="1:11" x14ac:dyDescent="0.15">
      <c r="A17" s="22"/>
      <c r="B17" s="229">
        <v>4</v>
      </c>
      <c r="C17" s="242"/>
      <c r="D17" s="296">
        <v>105.1</v>
      </c>
      <c r="E17" s="263">
        <v>103.5</v>
      </c>
      <c r="F17" s="296">
        <v>103.7</v>
      </c>
      <c r="G17" s="263">
        <v>110.2</v>
      </c>
      <c r="H17" s="298">
        <v>103.1</v>
      </c>
      <c r="I17" s="299">
        <v>99.3</v>
      </c>
      <c r="J17" s="296">
        <v>109.6</v>
      </c>
      <c r="K17" s="4"/>
    </row>
    <row r="18" spans="1:11" x14ac:dyDescent="0.15">
      <c r="A18" s="22"/>
      <c r="B18" s="229">
        <v>5</v>
      </c>
      <c r="C18" s="241"/>
      <c r="D18" s="296">
        <v>105.1</v>
      </c>
      <c r="E18" s="263">
        <v>104</v>
      </c>
      <c r="F18" s="296">
        <v>104.1</v>
      </c>
      <c r="G18" s="296">
        <v>110.6</v>
      </c>
      <c r="H18" s="298">
        <v>103.4</v>
      </c>
      <c r="I18" s="296">
        <v>100.2</v>
      </c>
      <c r="J18" s="296">
        <v>110.8</v>
      </c>
      <c r="K18" s="4"/>
    </row>
    <row r="19" spans="1:11" x14ac:dyDescent="0.15">
      <c r="A19" s="22"/>
      <c r="B19" s="229">
        <v>6</v>
      </c>
      <c r="C19" s="242"/>
      <c r="D19" s="296">
        <v>105.2</v>
      </c>
      <c r="E19" s="263">
        <v>104.7</v>
      </c>
      <c r="F19" s="296">
        <v>104.6</v>
      </c>
      <c r="G19" s="296">
        <v>110.5</v>
      </c>
      <c r="H19" s="298">
        <v>103.6</v>
      </c>
      <c r="I19" s="296">
        <v>107.8</v>
      </c>
      <c r="J19" s="296">
        <v>111.6</v>
      </c>
      <c r="K19" s="4"/>
    </row>
    <row r="20" spans="1:11" x14ac:dyDescent="0.15">
      <c r="A20" s="22"/>
      <c r="B20" s="229">
        <v>7</v>
      </c>
      <c r="C20" s="242"/>
      <c r="D20" s="296">
        <v>105.7</v>
      </c>
      <c r="E20" s="263">
        <v>105</v>
      </c>
      <c r="F20" s="296">
        <v>105.3</v>
      </c>
      <c r="G20" s="263">
        <v>112</v>
      </c>
      <c r="H20" s="298">
        <v>103.7</v>
      </c>
      <c r="I20" s="296">
        <v>106.2</v>
      </c>
      <c r="J20" s="296">
        <v>110.9</v>
      </c>
      <c r="K20" s="4"/>
    </row>
    <row r="21" spans="1:11" x14ac:dyDescent="0.15">
      <c r="A21" s="22"/>
      <c r="B21" s="229">
        <v>8</v>
      </c>
      <c r="C21" s="242"/>
      <c r="D21" s="263">
        <v>105.9</v>
      </c>
      <c r="E21" s="263">
        <v>105.3</v>
      </c>
      <c r="F21" s="263">
        <v>105.6</v>
      </c>
      <c r="G21" s="263">
        <v>112.5</v>
      </c>
      <c r="H21" s="264">
        <v>103.7</v>
      </c>
      <c r="I21" s="263">
        <v>103</v>
      </c>
      <c r="J21" s="263">
        <v>111.5</v>
      </c>
      <c r="K21" s="4"/>
    </row>
    <row r="22" spans="1:11" x14ac:dyDescent="0.15">
      <c r="A22" s="22"/>
      <c r="B22" s="229">
        <v>9</v>
      </c>
      <c r="C22" s="242"/>
      <c r="D22" s="263">
        <v>106.2</v>
      </c>
      <c r="E22" s="263">
        <v>105.7</v>
      </c>
      <c r="F22" s="263">
        <v>105.9</v>
      </c>
      <c r="G22" s="263">
        <v>114.2</v>
      </c>
      <c r="H22" s="264">
        <v>103.9</v>
      </c>
      <c r="I22" s="263">
        <v>101</v>
      </c>
      <c r="J22" s="263">
        <v>112.1</v>
      </c>
      <c r="K22" s="4"/>
    </row>
    <row r="23" spans="1:11" x14ac:dyDescent="0.15">
      <c r="A23" s="22"/>
      <c r="B23" s="229">
        <v>10</v>
      </c>
      <c r="C23" s="242"/>
      <c r="D23" s="263">
        <v>107.1</v>
      </c>
      <c r="E23" s="263">
        <v>106.7</v>
      </c>
      <c r="F23" s="263">
        <v>106.8</v>
      </c>
      <c r="G23" s="263">
        <v>115.6</v>
      </c>
      <c r="H23" s="264">
        <v>103.8</v>
      </c>
      <c r="I23" s="263">
        <v>107.2</v>
      </c>
      <c r="J23" s="263">
        <v>112.4</v>
      </c>
      <c r="K23" s="4"/>
    </row>
    <row r="24" spans="1:11" x14ac:dyDescent="0.15">
      <c r="A24" s="22"/>
      <c r="B24" s="229">
        <v>11</v>
      </c>
      <c r="C24" s="20"/>
      <c r="D24" s="243">
        <v>106.9</v>
      </c>
      <c r="E24" s="244">
        <v>106.3</v>
      </c>
      <c r="F24" s="244">
        <v>106.4</v>
      </c>
      <c r="G24" s="244">
        <v>114.8</v>
      </c>
      <c r="H24" s="244">
        <v>103.9</v>
      </c>
      <c r="I24" s="244">
        <v>107.6</v>
      </c>
      <c r="J24" s="244">
        <v>111.7</v>
      </c>
      <c r="K24" s="4"/>
    </row>
    <row r="25" spans="1:11" x14ac:dyDescent="0.15">
      <c r="A25" s="29"/>
      <c r="B25" s="230">
        <v>12</v>
      </c>
      <c r="C25" s="30"/>
      <c r="D25" s="245">
        <v>106.8</v>
      </c>
      <c r="E25" s="246">
        <v>106.2</v>
      </c>
      <c r="F25" s="244">
        <v>106.5</v>
      </c>
      <c r="G25" s="244">
        <v>114.8</v>
      </c>
      <c r="H25" s="244">
        <v>103.8</v>
      </c>
      <c r="I25" s="244">
        <v>107.1</v>
      </c>
      <c r="J25" s="244">
        <v>111.4</v>
      </c>
      <c r="K25" s="4"/>
    </row>
    <row r="26" spans="1:11" x14ac:dyDescent="0.15">
      <c r="A26" s="331" t="s">
        <v>63</v>
      </c>
      <c r="B26" s="331"/>
      <c r="C26" s="332"/>
      <c r="D26" s="33"/>
      <c r="E26" s="9"/>
      <c r="F26" s="9"/>
      <c r="G26" s="9"/>
      <c r="H26" s="9"/>
      <c r="I26" s="9"/>
      <c r="J26" s="287"/>
      <c r="K26" s="4"/>
    </row>
    <row r="27" spans="1:11" ht="22.5" x14ac:dyDescent="0.15">
      <c r="A27" s="331"/>
      <c r="B27" s="331"/>
      <c r="C27" s="332"/>
      <c r="D27" s="247" t="s">
        <v>92</v>
      </c>
      <c r="E27" s="248" t="s">
        <v>93</v>
      </c>
      <c r="F27" s="248" t="s">
        <v>94</v>
      </c>
      <c r="G27" s="248" t="s">
        <v>6</v>
      </c>
      <c r="H27" s="248" t="s">
        <v>95</v>
      </c>
      <c r="I27" s="15" t="s">
        <v>11</v>
      </c>
      <c r="J27" s="249"/>
      <c r="K27" s="4"/>
    </row>
    <row r="28" spans="1:11" x14ac:dyDescent="0.15">
      <c r="A28" s="327" t="s">
        <v>72</v>
      </c>
      <c r="B28" s="327"/>
      <c r="C28" s="328"/>
      <c r="D28" s="236">
        <v>384</v>
      </c>
      <c r="E28" s="237">
        <v>490</v>
      </c>
      <c r="F28" s="237">
        <v>1543</v>
      </c>
      <c r="G28" s="237">
        <v>305</v>
      </c>
      <c r="H28" s="237">
        <v>957</v>
      </c>
      <c r="I28" s="250">
        <v>637</v>
      </c>
      <c r="J28" s="45"/>
      <c r="K28" s="4"/>
    </row>
    <row r="29" spans="1:11" x14ac:dyDescent="0.15">
      <c r="A29" s="22" t="s">
        <v>73</v>
      </c>
      <c r="B29" s="229" t="s">
        <v>74</v>
      </c>
      <c r="C29" s="20" t="s">
        <v>243</v>
      </c>
      <c r="D29" s="243">
        <v>99.6</v>
      </c>
      <c r="E29" s="251">
        <v>99.9</v>
      </c>
      <c r="F29" s="251">
        <v>100.9</v>
      </c>
      <c r="G29" s="251">
        <v>102.6</v>
      </c>
      <c r="H29" s="251">
        <v>100</v>
      </c>
      <c r="I29" s="251">
        <v>102.9</v>
      </c>
      <c r="J29" s="17"/>
      <c r="K29" s="4"/>
    </row>
    <row r="30" spans="1:11" x14ac:dyDescent="0.15">
      <c r="A30" s="22"/>
      <c r="B30" s="229">
        <v>2</v>
      </c>
      <c r="C30" s="20"/>
      <c r="D30" s="243">
        <v>100</v>
      </c>
      <c r="E30" s="251">
        <v>100</v>
      </c>
      <c r="F30" s="251">
        <v>100</v>
      </c>
      <c r="G30" s="251">
        <v>100</v>
      </c>
      <c r="H30" s="251">
        <v>100</v>
      </c>
      <c r="I30" s="251">
        <v>100</v>
      </c>
      <c r="J30" s="17"/>
      <c r="K30" s="4"/>
    </row>
    <row r="31" spans="1:11" x14ac:dyDescent="0.15">
      <c r="A31" s="19"/>
      <c r="B31" s="229">
        <v>3</v>
      </c>
      <c r="C31" s="20"/>
      <c r="D31" s="243">
        <v>99.7</v>
      </c>
      <c r="E31" s="251">
        <v>99.5</v>
      </c>
      <c r="F31" s="251">
        <v>95.7</v>
      </c>
      <c r="G31" s="251">
        <v>101</v>
      </c>
      <c r="H31" s="251">
        <v>101.2</v>
      </c>
      <c r="I31" s="251">
        <v>101.2</v>
      </c>
      <c r="J31" s="252"/>
      <c r="K31" s="4"/>
    </row>
    <row r="32" spans="1:11" s="63" customFormat="1" x14ac:dyDescent="0.15">
      <c r="A32" s="19"/>
      <c r="B32" s="229">
        <v>4</v>
      </c>
      <c r="C32" s="20"/>
      <c r="D32" s="243">
        <v>99.4</v>
      </c>
      <c r="E32" s="251">
        <v>98.8</v>
      </c>
      <c r="F32" s="251">
        <v>94.9</v>
      </c>
      <c r="G32" s="251">
        <v>102.3</v>
      </c>
      <c r="H32" s="251">
        <v>101.7</v>
      </c>
      <c r="I32" s="251">
        <v>102.4</v>
      </c>
      <c r="J32" s="45"/>
      <c r="K32" s="240"/>
    </row>
    <row r="33" spans="1:11" x14ac:dyDescent="0.15">
      <c r="A33" s="19"/>
      <c r="B33" s="229">
        <v>5</v>
      </c>
      <c r="C33" s="20"/>
      <c r="D33" s="243">
        <v>102</v>
      </c>
      <c r="E33" s="251">
        <v>100</v>
      </c>
      <c r="F33" s="251">
        <v>97.2</v>
      </c>
      <c r="G33" s="251">
        <v>102.5</v>
      </c>
      <c r="H33" s="251">
        <v>104.5</v>
      </c>
      <c r="I33" s="251">
        <v>103.4</v>
      </c>
      <c r="J33" s="45"/>
      <c r="K33" s="4"/>
    </row>
    <row r="34" spans="1:11" x14ac:dyDescent="0.15">
      <c r="A34" s="19"/>
      <c r="B34" s="229"/>
      <c r="C34" s="242"/>
      <c r="D34" s="253"/>
      <c r="E34" s="20"/>
      <c r="F34" s="20"/>
      <c r="G34" s="20"/>
      <c r="H34" s="20"/>
      <c r="I34" s="20"/>
      <c r="J34" s="45"/>
      <c r="K34" s="4"/>
    </row>
    <row r="35" spans="1:11" x14ac:dyDescent="0.15">
      <c r="A35" s="22" t="s">
        <v>244</v>
      </c>
      <c r="B35" s="229">
        <v>1</v>
      </c>
      <c r="C35" s="241" t="s">
        <v>48</v>
      </c>
      <c r="D35" s="263">
        <v>99.7</v>
      </c>
      <c r="E35" s="263">
        <v>99.3</v>
      </c>
      <c r="F35" s="263">
        <v>95.6</v>
      </c>
      <c r="G35" s="263">
        <v>102.7</v>
      </c>
      <c r="H35" s="263">
        <v>102.1</v>
      </c>
      <c r="I35" s="263">
        <v>102.8</v>
      </c>
      <c r="J35" s="17"/>
      <c r="K35" s="4"/>
    </row>
    <row r="36" spans="1:11" x14ac:dyDescent="0.15">
      <c r="A36" s="22"/>
      <c r="B36" s="229">
        <v>2</v>
      </c>
      <c r="C36" s="242"/>
      <c r="D36" s="263">
        <v>99.8</v>
      </c>
      <c r="E36" s="263">
        <v>99.9</v>
      </c>
      <c r="F36" s="263">
        <v>95.2</v>
      </c>
      <c r="G36" s="263">
        <v>104.4</v>
      </c>
      <c r="H36" s="263">
        <v>102.5</v>
      </c>
      <c r="I36" s="263">
        <v>103.2</v>
      </c>
      <c r="J36" s="17"/>
      <c r="K36" s="4"/>
    </row>
    <row r="37" spans="1:11" x14ac:dyDescent="0.15">
      <c r="A37" s="22"/>
      <c r="B37" s="229">
        <v>3</v>
      </c>
      <c r="C37" s="242"/>
      <c r="D37" s="263">
        <v>101.2</v>
      </c>
      <c r="E37" s="263">
        <v>99.9</v>
      </c>
      <c r="F37" s="263">
        <v>95.4</v>
      </c>
      <c r="G37" s="263">
        <v>104.4</v>
      </c>
      <c r="H37" s="263">
        <v>103.2</v>
      </c>
      <c r="I37" s="263">
        <v>103.1</v>
      </c>
      <c r="J37" s="17"/>
      <c r="K37" s="4"/>
    </row>
    <row r="38" spans="1:11" x14ac:dyDescent="0.15">
      <c r="A38" s="22"/>
      <c r="B38" s="229">
        <v>4</v>
      </c>
      <c r="C38" s="242"/>
      <c r="D38" s="263">
        <v>102.1</v>
      </c>
      <c r="E38" s="263">
        <v>99.3</v>
      </c>
      <c r="F38" s="263">
        <v>95.7</v>
      </c>
      <c r="G38" s="263">
        <v>102.1</v>
      </c>
      <c r="H38" s="263">
        <v>104.2</v>
      </c>
      <c r="I38" s="263">
        <v>102.8</v>
      </c>
      <c r="J38" s="17"/>
      <c r="K38" s="4"/>
    </row>
    <row r="39" spans="1:11" x14ac:dyDescent="0.15">
      <c r="A39" s="22"/>
      <c r="B39" s="229">
        <v>5</v>
      </c>
      <c r="C39" s="241"/>
      <c r="D39" s="263">
        <v>102.1</v>
      </c>
      <c r="E39" s="263">
        <v>99.6</v>
      </c>
      <c r="F39" s="263">
        <v>95.7</v>
      </c>
      <c r="G39" s="263">
        <v>102.1</v>
      </c>
      <c r="H39" s="263">
        <v>104.6</v>
      </c>
      <c r="I39" s="263">
        <v>103.2</v>
      </c>
      <c r="J39" s="17"/>
      <c r="K39" s="4"/>
    </row>
    <row r="40" spans="1:11" x14ac:dyDescent="0.15">
      <c r="A40" s="22"/>
      <c r="B40" s="229">
        <v>6</v>
      </c>
      <c r="C40" s="242"/>
      <c r="D40" s="263">
        <v>102.4</v>
      </c>
      <c r="E40" s="263">
        <v>99.9</v>
      </c>
      <c r="F40" s="263">
        <v>96.1</v>
      </c>
      <c r="G40" s="263">
        <v>102.1</v>
      </c>
      <c r="H40" s="263">
        <v>103.6</v>
      </c>
      <c r="I40" s="263">
        <v>103.2</v>
      </c>
      <c r="J40" s="17"/>
      <c r="K40" s="4"/>
    </row>
    <row r="41" spans="1:11" x14ac:dyDescent="0.15">
      <c r="A41" s="22"/>
      <c r="B41" s="229">
        <v>7</v>
      </c>
      <c r="C41" s="242"/>
      <c r="D41" s="263">
        <v>101.7</v>
      </c>
      <c r="E41" s="263">
        <v>99.8</v>
      </c>
      <c r="F41" s="263">
        <v>97.7</v>
      </c>
      <c r="G41" s="263">
        <v>102.1</v>
      </c>
      <c r="H41" s="263">
        <v>105.4</v>
      </c>
      <c r="I41" s="263">
        <v>103.2</v>
      </c>
      <c r="J41" s="17"/>
      <c r="K41" s="4"/>
    </row>
    <row r="42" spans="1:11" x14ac:dyDescent="0.15">
      <c r="A42" s="22"/>
      <c r="B42" s="229">
        <v>8</v>
      </c>
      <c r="C42" s="242"/>
      <c r="D42" s="263">
        <v>99.3</v>
      </c>
      <c r="E42" s="263">
        <v>100.2</v>
      </c>
      <c r="F42" s="263">
        <v>99.5</v>
      </c>
      <c r="G42" s="263">
        <v>102.1</v>
      </c>
      <c r="H42" s="263">
        <v>106.7</v>
      </c>
      <c r="I42" s="263">
        <v>103.5</v>
      </c>
      <c r="J42" s="17"/>
      <c r="K42" s="4"/>
    </row>
    <row r="43" spans="1:11" x14ac:dyDescent="0.15">
      <c r="A43" s="22"/>
      <c r="B43" s="229">
        <v>9</v>
      </c>
      <c r="C43" s="242"/>
      <c r="D43" s="263">
        <v>103.1</v>
      </c>
      <c r="E43" s="263">
        <v>100.2</v>
      </c>
      <c r="F43" s="263">
        <v>99.2</v>
      </c>
      <c r="G43" s="263">
        <v>102.1</v>
      </c>
      <c r="H43" s="263">
        <v>105.4</v>
      </c>
      <c r="I43" s="263">
        <v>103.6</v>
      </c>
      <c r="J43" s="17"/>
      <c r="K43" s="4"/>
    </row>
    <row r="44" spans="1:11" x14ac:dyDescent="0.15">
      <c r="A44" s="22"/>
      <c r="B44" s="229">
        <v>10</v>
      </c>
      <c r="C44" s="242"/>
      <c r="D44" s="263">
        <v>103.5</v>
      </c>
      <c r="E44" s="263">
        <v>100.5</v>
      </c>
      <c r="F44" s="263">
        <v>98.9</v>
      </c>
      <c r="G44" s="263">
        <v>102.1</v>
      </c>
      <c r="H44" s="263">
        <v>105.9</v>
      </c>
      <c r="I44" s="263">
        <v>104.2</v>
      </c>
      <c r="J44" s="17"/>
      <c r="K44" s="4"/>
    </row>
    <row r="45" spans="1:11" x14ac:dyDescent="0.15">
      <c r="A45" s="22"/>
      <c r="B45" s="229">
        <v>11</v>
      </c>
      <c r="C45" s="20"/>
      <c r="D45" s="243">
        <v>104.2</v>
      </c>
      <c r="E45" s="244">
        <v>100.8</v>
      </c>
      <c r="F45" s="244">
        <v>98.2</v>
      </c>
      <c r="G45" s="263">
        <v>102.1</v>
      </c>
      <c r="H45" s="244">
        <v>105.1</v>
      </c>
      <c r="I45" s="244">
        <v>104</v>
      </c>
      <c r="J45" s="17"/>
      <c r="K45" s="4"/>
    </row>
    <row r="46" spans="1:11" x14ac:dyDescent="0.15">
      <c r="A46" s="29"/>
      <c r="B46" s="230">
        <v>12</v>
      </c>
      <c r="C46" s="30"/>
      <c r="D46" s="243">
        <v>104.6</v>
      </c>
      <c r="E46" s="244">
        <v>100.7</v>
      </c>
      <c r="F46" s="244">
        <v>98.7</v>
      </c>
      <c r="G46" s="244">
        <v>102.1</v>
      </c>
      <c r="H46" s="244">
        <v>105.8</v>
      </c>
      <c r="I46" s="244">
        <v>104.2</v>
      </c>
      <c r="J46" s="17"/>
      <c r="K46" s="4"/>
    </row>
    <row r="47" spans="1:11" x14ac:dyDescent="0.15">
      <c r="A47" s="254" t="s">
        <v>96</v>
      </c>
      <c r="B47" s="254"/>
      <c r="C47" s="254"/>
      <c r="D47" s="255"/>
      <c r="E47" s="255"/>
      <c r="F47" s="255"/>
      <c r="G47" s="255"/>
      <c r="H47" s="255"/>
      <c r="I47" s="255"/>
      <c r="J47" s="17"/>
      <c r="K47" s="4"/>
    </row>
    <row r="48" spans="1:11" x14ac:dyDescent="0.15">
      <c r="A48" s="44" t="s">
        <v>97</v>
      </c>
      <c r="B48" s="44"/>
      <c r="C48" s="44"/>
      <c r="D48" s="45"/>
      <c r="E48" s="45"/>
      <c r="F48" s="45"/>
      <c r="G48" s="45"/>
      <c r="H48" s="45"/>
      <c r="I48" s="45"/>
      <c r="J48" s="45"/>
      <c r="K48" s="4"/>
    </row>
  </sheetData>
  <mergeCells count="7">
    <mergeCell ref="F5:F6"/>
    <mergeCell ref="A26:C27"/>
    <mergeCell ref="A7:C7"/>
    <mergeCell ref="A28:C28"/>
    <mergeCell ref="A5:C6"/>
    <mergeCell ref="D5:D6"/>
    <mergeCell ref="E5:E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zoomScaleNormal="100" workbookViewId="0"/>
  </sheetViews>
  <sheetFormatPr defaultRowHeight="11.25" x14ac:dyDescent="0.15"/>
  <cols>
    <col min="1" max="1" width="4.875" style="49" customWidth="1"/>
    <col min="2" max="2" width="3.25" style="49" customWidth="1"/>
    <col min="3" max="3" width="5" style="49" customWidth="1"/>
    <col min="4" max="4" width="11.75" style="49" customWidth="1"/>
    <col min="5" max="15" width="10.75" style="49" customWidth="1"/>
    <col min="16" max="18" width="6.125" style="49" customWidth="1"/>
    <col min="19" max="256" width="9" style="49"/>
    <col min="257" max="257" width="4.875" style="49" customWidth="1"/>
    <col min="258" max="258" width="3.25" style="49" customWidth="1"/>
    <col min="259" max="259" width="5" style="49" customWidth="1"/>
    <col min="260" max="260" width="11.75" style="49" customWidth="1"/>
    <col min="261" max="271" width="10.75" style="49" customWidth="1"/>
    <col min="272" max="274" width="6.125" style="49" customWidth="1"/>
    <col min="275" max="512" width="9" style="49"/>
    <col min="513" max="513" width="4.875" style="49" customWidth="1"/>
    <col min="514" max="514" width="3.25" style="49" customWidth="1"/>
    <col min="515" max="515" width="5" style="49" customWidth="1"/>
    <col min="516" max="516" width="11.75" style="49" customWidth="1"/>
    <col min="517" max="527" width="10.75" style="49" customWidth="1"/>
    <col min="528" max="530" width="6.125" style="49" customWidth="1"/>
    <col min="531" max="768" width="9" style="49"/>
    <col min="769" max="769" width="4.875" style="49" customWidth="1"/>
    <col min="770" max="770" width="3.25" style="49" customWidth="1"/>
    <col min="771" max="771" width="5" style="49" customWidth="1"/>
    <col min="772" max="772" width="11.75" style="49" customWidth="1"/>
    <col min="773" max="783" width="10.75" style="49" customWidth="1"/>
    <col min="784" max="786" width="6.125" style="49" customWidth="1"/>
    <col min="787" max="1024" width="9" style="49"/>
    <col min="1025" max="1025" width="4.875" style="49" customWidth="1"/>
    <col min="1026" max="1026" width="3.25" style="49" customWidth="1"/>
    <col min="1027" max="1027" width="5" style="49" customWidth="1"/>
    <col min="1028" max="1028" width="11.75" style="49" customWidth="1"/>
    <col min="1029" max="1039" width="10.75" style="49" customWidth="1"/>
    <col min="1040" max="1042" width="6.125" style="49" customWidth="1"/>
    <col min="1043" max="1280" width="9" style="49"/>
    <col min="1281" max="1281" width="4.875" style="49" customWidth="1"/>
    <col min="1282" max="1282" width="3.25" style="49" customWidth="1"/>
    <col min="1283" max="1283" width="5" style="49" customWidth="1"/>
    <col min="1284" max="1284" width="11.75" style="49" customWidth="1"/>
    <col min="1285" max="1295" width="10.75" style="49" customWidth="1"/>
    <col min="1296" max="1298" width="6.125" style="49" customWidth="1"/>
    <col min="1299" max="1536" width="9" style="49"/>
    <col min="1537" max="1537" width="4.875" style="49" customWidth="1"/>
    <col min="1538" max="1538" width="3.25" style="49" customWidth="1"/>
    <col min="1539" max="1539" width="5" style="49" customWidth="1"/>
    <col min="1540" max="1540" width="11.75" style="49" customWidth="1"/>
    <col min="1541" max="1551" width="10.75" style="49" customWidth="1"/>
    <col min="1552" max="1554" width="6.125" style="49" customWidth="1"/>
    <col min="1555" max="1792" width="9" style="49"/>
    <col min="1793" max="1793" width="4.875" style="49" customWidth="1"/>
    <col min="1794" max="1794" width="3.25" style="49" customWidth="1"/>
    <col min="1795" max="1795" width="5" style="49" customWidth="1"/>
    <col min="1796" max="1796" width="11.75" style="49" customWidth="1"/>
    <col min="1797" max="1807" width="10.75" style="49" customWidth="1"/>
    <col min="1808" max="1810" width="6.125" style="49" customWidth="1"/>
    <col min="1811" max="2048" width="9" style="49"/>
    <col min="2049" max="2049" width="4.875" style="49" customWidth="1"/>
    <col min="2050" max="2050" width="3.25" style="49" customWidth="1"/>
    <col min="2051" max="2051" width="5" style="49" customWidth="1"/>
    <col min="2052" max="2052" width="11.75" style="49" customWidth="1"/>
    <col min="2053" max="2063" width="10.75" style="49" customWidth="1"/>
    <col min="2064" max="2066" width="6.125" style="49" customWidth="1"/>
    <col min="2067" max="2304" width="9" style="49"/>
    <col min="2305" max="2305" width="4.875" style="49" customWidth="1"/>
    <col min="2306" max="2306" width="3.25" style="49" customWidth="1"/>
    <col min="2307" max="2307" width="5" style="49" customWidth="1"/>
    <col min="2308" max="2308" width="11.75" style="49" customWidth="1"/>
    <col min="2309" max="2319" width="10.75" style="49" customWidth="1"/>
    <col min="2320" max="2322" width="6.125" style="49" customWidth="1"/>
    <col min="2323" max="2560" width="9" style="49"/>
    <col min="2561" max="2561" width="4.875" style="49" customWidth="1"/>
    <col min="2562" max="2562" width="3.25" style="49" customWidth="1"/>
    <col min="2563" max="2563" width="5" style="49" customWidth="1"/>
    <col min="2564" max="2564" width="11.75" style="49" customWidth="1"/>
    <col min="2565" max="2575" width="10.75" style="49" customWidth="1"/>
    <col min="2576" max="2578" width="6.125" style="49" customWidth="1"/>
    <col min="2579" max="2816" width="9" style="49"/>
    <col min="2817" max="2817" width="4.875" style="49" customWidth="1"/>
    <col min="2818" max="2818" width="3.25" style="49" customWidth="1"/>
    <col min="2819" max="2819" width="5" style="49" customWidth="1"/>
    <col min="2820" max="2820" width="11.75" style="49" customWidth="1"/>
    <col min="2821" max="2831" width="10.75" style="49" customWidth="1"/>
    <col min="2832" max="2834" width="6.125" style="49" customWidth="1"/>
    <col min="2835" max="3072" width="9" style="49"/>
    <col min="3073" max="3073" width="4.875" style="49" customWidth="1"/>
    <col min="3074" max="3074" width="3.25" style="49" customWidth="1"/>
    <col min="3075" max="3075" width="5" style="49" customWidth="1"/>
    <col min="3076" max="3076" width="11.75" style="49" customWidth="1"/>
    <col min="3077" max="3087" width="10.75" style="49" customWidth="1"/>
    <col min="3088" max="3090" width="6.125" style="49" customWidth="1"/>
    <col min="3091" max="3328" width="9" style="49"/>
    <col min="3329" max="3329" width="4.875" style="49" customWidth="1"/>
    <col min="3330" max="3330" width="3.25" style="49" customWidth="1"/>
    <col min="3331" max="3331" width="5" style="49" customWidth="1"/>
    <col min="3332" max="3332" width="11.75" style="49" customWidth="1"/>
    <col min="3333" max="3343" width="10.75" style="49" customWidth="1"/>
    <col min="3344" max="3346" width="6.125" style="49" customWidth="1"/>
    <col min="3347" max="3584" width="9" style="49"/>
    <col min="3585" max="3585" width="4.875" style="49" customWidth="1"/>
    <col min="3586" max="3586" width="3.25" style="49" customWidth="1"/>
    <col min="3587" max="3587" width="5" style="49" customWidth="1"/>
    <col min="3588" max="3588" width="11.75" style="49" customWidth="1"/>
    <col min="3589" max="3599" width="10.75" style="49" customWidth="1"/>
    <col min="3600" max="3602" width="6.125" style="49" customWidth="1"/>
    <col min="3603" max="3840" width="9" style="49"/>
    <col min="3841" max="3841" width="4.875" style="49" customWidth="1"/>
    <col min="3842" max="3842" width="3.25" style="49" customWidth="1"/>
    <col min="3843" max="3843" width="5" style="49" customWidth="1"/>
    <col min="3844" max="3844" width="11.75" style="49" customWidth="1"/>
    <col min="3845" max="3855" width="10.75" style="49" customWidth="1"/>
    <col min="3856" max="3858" width="6.125" style="49" customWidth="1"/>
    <col min="3859" max="4096" width="9" style="49"/>
    <col min="4097" max="4097" width="4.875" style="49" customWidth="1"/>
    <col min="4098" max="4098" width="3.25" style="49" customWidth="1"/>
    <col min="4099" max="4099" width="5" style="49" customWidth="1"/>
    <col min="4100" max="4100" width="11.75" style="49" customWidth="1"/>
    <col min="4101" max="4111" width="10.75" style="49" customWidth="1"/>
    <col min="4112" max="4114" width="6.125" style="49" customWidth="1"/>
    <col min="4115" max="4352" width="9" style="49"/>
    <col min="4353" max="4353" width="4.875" style="49" customWidth="1"/>
    <col min="4354" max="4354" width="3.25" style="49" customWidth="1"/>
    <col min="4355" max="4355" width="5" style="49" customWidth="1"/>
    <col min="4356" max="4356" width="11.75" style="49" customWidth="1"/>
    <col min="4357" max="4367" width="10.75" style="49" customWidth="1"/>
    <col min="4368" max="4370" width="6.125" style="49" customWidth="1"/>
    <col min="4371" max="4608" width="9" style="49"/>
    <col min="4609" max="4609" width="4.875" style="49" customWidth="1"/>
    <col min="4610" max="4610" width="3.25" style="49" customWidth="1"/>
    <col min="4611" max="4611" width="5" style="49" customWidth="1"/>
    <col min="4612" max="4612" width="11.75" style="49" customWidth="1"/>
    <col min="4613" max="4623" width="10.75" style="49" customWidth="1"/>
    <col min="4624" max="4626" width="6.125" style="49" customWidth="1"/>
    <col min="4627" max="4864" width="9" style="49"/>
    <col min="4865" max="4865" width="4.875" style="49" customWidth="1"/>
    <col min="4866" max="4866" width="3.25" style="49" customWidth="1"/>
    <col min="4867" max="4867" width="5" style="49" customWidth="1"/>
    <col min="4868" max="4868" width="11.75" style="49" customWidth="1"/>
    <col min="4869" max="4879" width="10.75" style="49" customWidth="1"/>
    <col min="4880" max="4882" width="6.125" style="49" customWidth="1"/>
    <col min="4883" max="5120" width="9" style="49"/>
    <col min="5121" max="5121" width="4.875" style="49" customWidth="1"/>
    <col min="5122" max="5122" width="3.25" style="49" customWidth="1"/>
    <col min="5123" max="5123" width="5" style="49" customWidth="1"/>
    <col min="5124" max="5124" width="11.75" style="49" customWidth="1"/>
    <col min="5125" max="5135" width="10.75" style="49" customWidth="1"/>
    <col min="5136" max="5138" width="6.125" style="49" customWidth="1"/>
    <col min="5139" max="5376" width="9" style="49"/>
    <col min="5377" max="5377" width="4.875" style="49" customWidth="1"/>
    <col min="5378" max="5378" width="3.25" style="49" customWidth="1"/>
    <col min="5379" max="5379" width="5" style="49" customWidth="1"/>
    <col min="5380" max="5380" width="11.75" style="49" customWidth="1"/>
    <col min="5381" max="5391" width="10.75" style="49" customWidth="1"/>
    <col min="5392" max="5394" width="6.125" style="49" customWidth="1"/>
    <col min="5395" max="5632" width="9" style="49"/>
    <col min="5633" max="5633" width="4.875" style="49" customWidth="1"/>
    <col min="5634" max="5634" width="3.25" style="49" customWidth="1"/>
    <col min="5635" max="5635" width="5" style="49" customWidth="1"/>
    <col min="5636" max="5636" width="11.75" style="49" customWidth="1"/>
    <col min="5637" max="5647" width="10.75" style="49" customWidth="1"/>
    <col min="5648" max="5650" width="6.125" style="49" customWidth="1"/>
    <col min="5651" max="5888" width="9" style="49"/>
    <col min="5889" max="5889" width="4.875" style="49" customWidth="1"/>
    <col min="5890" max="5890" width="3.25" style="49" customWidth="1"/>
    <col min="5891" max="5891" width="5" style="49" customWidth="1"/>
    <col min="5892" max="5892" width="11.75" style="49" customWidth="1"/>
    <col min="5893" max="5903" width="10.75" style="49" customWidth="1"/>
    <col min="5904" max="5906" width="6.125" style="49" customWidth="1"/>
    <col min="5907" max="6144" width="9" style="49"/>
    <col min="6145" max="6145" width="4.875" style="49" customWidth="1"/>
    <col min="6146" max="6146" width="3.25" style="49" customWidth="1"/>
    <col min="6147" max="6147" width="5" style="49" customWidth="1"/>
    <col min="6148" max="6148" width="11.75" style="49" customWidth="1"/>
    <col min="6149" max="6159" width="10.75" style="49" customWidth="1"/>
    <col min="6160" max="6162" width="6.125" style="49" customWidth="1"/>
    <col min="6163" max="6400" width="9" style="49"/>
    <col min="6401" max="6401" width="4.875" style="49" customWidth="1"/>
    <col min="6402" max="6402" width="3.25" style="49" customWidth="1"/>
    <col min="6403" max="6403" width="5" style="49" customWidth="1"/>
    <col min="6404" max="6404" width="11.75" style="49" customWidth="1"/>
    <col min="6405" max="6415" width="10.75" style="49" customWidth="1"/>
    <col min="6416" max="6418" width="6.125" style="49" customWidth="1"/>
    <col min="6419" max="6656" width="9" style="49"/>
    <col min="6657" max="6657" width="4.875" style="49" customWidth="1"/>
    <col min="6658" max="6658" width="3.25" style="49" customWidth="1"/>
    <col min="6659" max="6659" width="5" style="49" customWidth="1"/>
    <col min="6660" max="6660" width="11.75" style="49" customWidth="1"/>
    <col min="6661" max="6671" width="10.75" style="49" customWidth="1"/>
    <col min="6672" max="6674" width="6.125" style="49" customWidth="1"/>
    <col min="6675" max="6912" width="9" style="49"/>
    <col min="6913" max="6913" width="4.875" style="49" customWidth="1"/>
    <col min="6914" max="6914" width="3.25" style="49" customWidth="1"/>
    <col min="6915" max="6915" width="5" style="49" customWidth="1"/>
    <col min="6916" max="6916" width="11.75" style="49" customWidth="1"/>
    <col min="6917" max="6927" width="10.75" style="49" customWidth="1"/>
    <col min="6928" max="6930" width="6.125" style="49" customWidth="1"/>
    <col min="6931" max="7168" width="9" style="49"/>
    <col min="7169" max="7169" width="4.875" style="49" customWidth="1"/>
    <col min="7170" max="7170" width="3.25" style="49" customWidth="1"/>
    <col min="7171" max="7171" width="5" style="49" customWidth="1"/>
    <col min="7172" max="7172" width="11.75" style="49" customWidth="1"/>
    <col min="7173" max="7183" width="10.75" style="49" customWidth="1"/>
    <col min="7184" max="7186" width="6.125" style="49" customWidth="1"/>
    <col min="7187" max="7424" width="9" style="49"/>
    <col min="7425" max="7425" width="4.875" style="49" customWidth="1"/>
    <col min="7426" max="7426" width="3.25" style="49" customWidth="1"/>
    <col min="7427" max="7427" width="5" style="49" customWidth="1"/>
    <col min="7428" max="7428" width="11.75" style="49" customWidth="1"/>
    <col min="7429" max="7439" width="10.75" style="49" customWidth="1"/>
    <col min="7440" max="7442" width="6.125" style="49" customWidth="1"/>
    <col min="7443" max="7680" width="9" style="49"/>
    <col min="7681" max="7681" width="4.875" style="49" customWidth="1"/>
    <col min="7682" max="7682" width="3.25" style="49" customWidth="1"/>
    <col min="7683" max="7683" width="5" style="49" customWidth="1"/>
    <col min="7684" max="7684" width="11.75" style="49" customWidth="1"/>
    <col min="7685" max="7695" width="10.75" style="49" customWidth="1"/>
    <col min="7696" max="7698" width="6.125" style="49" customWidth="1"/>
    <col min="7699" max="7936" width="9" style="49"/>
    <col min="7937" max="7937" width="4.875" style="49" customWidth="1"/>
    <col min="7938" max="7938" width="3.25" style="49" customWidth="1"/>
    <col min="7939" max="7939" width="5" style="49" customWidth="1"/>
    <col min="7940" max="7940" width="11.75" style="49" customWidth="1"/>
    <col min="7941" max="7951" width="10.75" style="49" customWidth="1"/>
    <col min="7952" max="7954" width="6.125" style="49" customWidth="1"/>
    <col min="7955" max="8192" width="9" style="49"/>
    <col min="8193" max="8193" width="4.875" style="49" customWidth="1"/>
    <col min="8194" max="8194" width="3.25" style="49" customWidth="1"/>
    <col min="8195" max="8195" width="5" style="49" customWidth="1"/>
    <col min="8196" max="8196" width="11.75" style="49" customWidth="1"/>
    <col min="8197" max="8207" width="10.75" style="49" customWidth="1"/>
    <col min="8208" max="8210" width="6.125" style="49" customWidth="1"/>
    <col min="8211" max="8448" width="9" style="49"/>
    <col min="8449" max="8449" width="4.875" style="49" customWidth="1"/>
    <col min="8450" max="8450" width="3.25" style="49" customWidth="1"/>
    <col min="8451" max="8451" width="5" style="49" customWidth="1"/>
    <col min="8452" max="8452" width="11.75" style="49" customWidth="1"/>
    <col min="8453" max="8463" width="10.75" style="49" customWidth="1"/>
    <col min="8464" max="8466" width="6.125" style="49" customWidth="1"/>
    <col min="8467" max="8704" width="9" style="49"/>
    <col min="8705" max="8705" width="4.875" style="49" customWidth="1"/>
    <col min="8706" max="8706" width="3.25" style="49" customWidth="1"/>
    <col min="8707" max="8707" width="5" style="49" customWidth="1"/>
    <col min="8708" max="8708" width="11.75" style="49" customWidth="1"/>
    <col min="8709" max="8719" width="10.75" style="49" customWidth="1"/>
    <col min="8720" max="8722" width="6.125" style="49" customWidth="1"/>
    <col min="8723" max="8960" width="9" style="49"/>
    <col min="8961" max="8961" width="4.875" style="49" customWidth="1"/>
    <col min="8962" max="8962" width="3.25" style="49" customWidth="1"/>
    <col min="8963" max="8963" width="5" style="49" customWidth="1"/>
    <col min="8964" max="8964" width="11.75" style="49" customWidth="1"/>
    <col min="8965" max="8975" width="10.75" style="49" customWidth="1"/>
    <col min="8976" max="8978" width="6.125" style="49" customWidth="1"/>
    <col min="8979" max="9216" width="9" style="49"/>
    <col min="9217" max="9217" width="4.875" style="49" customWidth="1"/>
    <col min="9218" max="9218" width="3.25" style="49" customWidth="1"/>
    <col min="9219" max="9219" width="5" style="49" customWidth="1"/>
    <col min="9220" max="9220" width="11.75" style="49" customWidth="1"/>
    <col min="9221" max="9231" width="10.75" style="49" customWidth="1"/>
    <col min="9232" max="9234" width="6.125" style="49" customWidth="1"/>
    <col min="9235" max="9472" width="9" style="49"/>
    <col min="9473" max="9473" width="4.875" style="49" customWidth="1"/>
    <col min="9474" max="9474" width="3.25" style="49" customWidth="1"/>
    <col min="9475" max="9475" width="5" style="49" customWidth="1"/>
    <col min="9476" max="9476" width="11.75" style="49" customWidth="1"/>
    <col min="9477" max="9487" width="10.75" style="49" customWidth="1"/>
    <col min="9488" max="9490" width="6.125" style="49" customWidth="1"/>
    <col min="9491" max="9728" width="9" style="49"/>
    <col min="9729" max="9729" width="4.875" style="49" customWidth="1"/>
    <col min="9730" max="9730" width="3.25" style="49" customWidth="1"/>
    <col min="9731" max="9731" width="5" style="49" customWidth="1"/>
    <col min="9732" max="9732" width="11.75" style="49" customWidth="1"/>
    <col min="9733" max="9743" width="10.75" style="49" customWidth="1"/>
    <col min="9744" max="9746" width="6.125" style="49" customWidth="1"/>
    <col min="9747" max="9984" width="9" style="49"/>
    <col min="9985" max="9985" width="4.875" style="49" customWidth="1"/>
    <col min="9986" max="9986" width="3.25" style="49" customWidth="1"/>
    <col min="9987" max="9987" width="5" style="49" customWidth="1"/>
    <col min="9988" max="9988" width="11.75" style="49" customWidth="1"/>
    <col min="9989" max="9999" width="10.75" style="49" customWidth="1"/>
    <col min="10000" max="10002" width="6.125" style="49" customWidth="1"/>
    <col min="10003" max="10240" width="9" style="49"/>
    <col min="10241" max="10241" width="4.875" style="49" customWidth="1"/>
    <col min="10242" max="10242" width="3.25" style="49" customWidth="1"/>
    <col min="10243" max="10243" width="5" style="49" customWidth="1"/>
    <col min="10244" max="10244" width="11.75" style="49" customWidth="1"/>
    <col min="10245" max="10255" width="10.75" style="49" customWidth="1"/>
    <col min="10256" max="10258" width="6.125" style="49" customWidth="1"/>
    <col min="10259" max="10496" width="9" style="49"/>
    <col min="10497" max="10497" width="4.875" style="49" customWidth="1"/>
    <col min="10498" max="10498" width="3.25" style="49" customWidth="1"/>
    <col min="10499" max="10499" width="5" style="49" customWidth="1"/>
    <col min="10500" max="10500" width="11.75" style="49" customWidth="1"/>
    <col min="10501" max="10511" width="10.75" style="49" customWidth="1"/>
    <col min="10512" max="10514" width="6.125" style="49" customWidth="1"/>
    <col min="10515" max="10752" width="9" style="49"/>
    <col min="10753" max="10753" width="4.875" style="49" customWidth="1"/>
    <col min="10754" max="10754" width="3.25" style="49" customWidth="1"/>
    <col min="10755" max="10755" width="5" style="49" customWidth="1"/>
    <col min="10756" max="10756" width="11.75" style="49" customWidth="1"/>
    <col min="10757" max="10767" width="10.75" style="49" customWidth="1"/>
    <col min="10768" max="10770" width="6.125" style="49" customWidth="1"/>
    <col min="10771" max="11008" width="9" style="49"/>
    <col min="11009" max="11009" width="4.875" style="49" customWidth="1"/>
    <col min="11010" max="11010" width="3.25" style="49" customWidth="1"/>
    <col min="11011" max="11011" width="5" style="49" customWidth="1"/>
    <col min="11012" max="11012" width="11.75" style="49" customWidth="1"/>
    <col min="11013" max="11023" width="10.75" style="49" customWidth="1"/>
    <col min="11024" max="11026" width="6.125" style="49" customWidth="1"/>
    <col min="11027" max="11264" width="9" style="49"/>
    <col min="11265" max="11265" width="4.875" style="49" customWidth="1"/>
    <col min="11266" max="11266" width="3.25" style="49" customWidth="1"/>
    <col min="11267" max="11267" width="5" style="49" customWidth="1"/>
    <col min="11268" max="11268" width="11.75" style="49" customWidth="1"/>
    <col min="11269" max="11279" width="10.75" style="49" customWidth="1"/>
    <col min="11280" max="11282" width="6.125" style="49" customWidth="1"/>
    <col min="11283" max="11520" width="9" style="49"/>
    <col min="11521" max="11521" width="4.875" style="49" customWidth="1"/>
    <col min="11522" max="11522" width="3.25" style="49" customWidth="1"/>
    <col min="11523" max="11523" width="5" style="49" customWidth="1"/>
    <col min="11524" max="11524" width="11.75" style="49" customWidth="1"/>
    <col min="11525" max="11535" width="10.75" style="49" customWidth="1"/>
    <col min="11536" max="11538" width="6.125" style="49" customWidth="1"/>
    <col min="11539" max="11776" width="9" style="49"/>
    <col min="11777" max="11777" width="4.875" style="49" customWidth="1"/>
    <col min="11778" max="11778" width="3.25" style="49" customWidth="1"/>
    <col min="11779" max="11779" width="5" style="49" customWidth="1"/>
    <col min="11780" max="11780" width="11.75" style="49" customWidth="1"/>
    <col min="11781" max="11791" width="10.75" style="49" customWidth="1"/>
    <col min="11792" max="11794" width="6.125" style="49" customWidth="1"/>
    <col min="11795" max="12032" width="9" style="49"/>
    <col min="12033" max="12033" width="4.875" style="49" customWidth="1"/>
    <col min="12034" max="12034" width="3.25" style="49" customWidth="1"/>
    <col min="12035" max="12035" width="5" style="49" customWidth="1"/>
    <col min="12036" max="12036" width="11.75" style="49" customWidth="1"/>
    <col min="12037" max="12047" width="10.75" style="49" customWidth="1"/>
    <col min="12048" max="12050" width="6.125" style="49" customWidth="1"/>
    <col min="12051" max="12288" width="9" style="49"/>
    <col min="12289" max="12289" width="4.875" style="49" customWidth="1"/>
    <col min="12290" max="12290" width="3.25" style="49" customWidth="1"/>
    <col min="12291" max="12291" width="5" style="49" customWidth="1"/>
    <col min="12292" max="12292" width="11.75" style="49" customWidth="1"/>
    <col min="12293" max="12303" width="10.75" style="49" customWidth="1"/>
    <col min="12304" max="12306" width="6.125" style="49" customWidth="1"/>
    <col min="12307" max="12544" width="9" style="49"/>
    <col min="12545" max="12545" width="4.875" style="49" customWidth="1"/>
    <col min="12546" max="12546" width="3.25" style="49" customWidth="1"/>
    <col min="12547" max="12547" width="5" style="49" customWidth="1"/>
    <col min="12548" max="12548" width="11.75" style="49" customWidth="1"/>
    <col min="12549" max="12559" width="10.75" style="49" customWidth="1"/>
    <col min="12560" max="12562" width="6.125" style="49" customWidth="1"/>
    <col min="12563" max="12800" width="9" style="49"/>
    <col min="12801" max="12801" width="4.875" style="49" customWidth="1"/>
    <col min="12802" max="12802" width="3.25" style="49" customWidth="1"/>
    <col min="12803" max="12803" width="5" style="49" customWidth="1"/>
    <col min="12804" max="12804" width="11.75" style="49" customWidth="1"/>
    <col min="12805" max="12815" width="10.75" style="49" customWidth="1"/>
    <col min="12816" max="12818" width="6.125" style="49" customWidth="1"/>
    <col min="12819" max="13056" width="9" style="49"/>
    <col min="13057" max="13057" width="4.875" style="49" customWidth="1"/>
    <col min="13058" max="13058" width="3.25" style="49" customWidth="1"/>
    <col min="13059" max="13059" width="5" style="49" customWidth="1"/>
    <col min="13060" max="13060" width="11.75" style="49" customWidth="1"/>
    <col min="13061" max="13071" width="10.75" style="49" customWidth="1"/>
    <col min="13072" max="13074" width="6.125" style="49" customWidth="1"/>
    <col min="13075" max="13312" width="9" style="49"/>
    <col min="13313" max="13313" width="4.875" style="49" customWidth="1"/>
    <col min="13314" max="13314" width="3.25" style="49" customWidth="1"/>
    <col min="13315" max="13315" width="5" style="49" customWidth="1"/>
    <col min="13316" max="13316" width="11.75" style="49" customWidth="1"/>
    <col min="13317" max="13327" width="10.75" style="49" customWidth="1"/>
    <col min="13328" max="13330" width="6.125" style="49" customWidth="1"/>
    <col min="13331" max="13568" width="9" style="49"/>
    <col min="13569" max="13569" width="4.875" style="49" customWidth="1"/>
    <col min="13570" max="13570" width="3.25" style="49" customWidth="1"/>
    <col min="13571" max="13571" width="5" style="49" customWidth="1"/>
    <col min="13572" max="13572" width="11.75" style="49" customWidth="1"/>
    <col min="13573" max="13583" width="10.75" style="49" customWidth="1"/>
    <col min="13584" max="13586" width="6.125" style="49" customWidth="1"/>
    <col min="13587" max="13824" width="9" style="49"/>
    <col min="13825" max="13825" width="4.875" style="49" customWidth="1"/>
    <col min="13826" max="13826" width="3.25" style="49" customWidth="1"/>
    <col min="13827" max="13827" width="5" style="49" customWidth="1"/>
    <col min="13828" max="13828" width="11.75" style="49" customWidth="1"/>
    <col min="13829" max="13839" width="10.75" style="49" customWidth="1"/>
    <col min="13840" max="13842" width="6.125" style="49" customWidth="1"/>
    <col min="13843" max="14080" width="9" style="49"/>
    <col min="14081" max="14081" width="4.875" style="49" customWidth="1"/>
    <col min="14082" max="14082" width="3.25" style="49" customWidth="1"/>
    <col min="14083" max="14083" width="5" style="49" customWidth="1"/>
    <col min="14084" max="14084" width="11.75" style="49" customWidth="1"/>
    <col min="14085" max="14095" width="10.75" style="49" customWidth="1"/>
    <col min="14096" max="14098" width="6.125" style="49" customWidth="1"/>
    <col min="14099" max="14336" width="9" style="49"/>
    <col min="14337" max="14337" width="4.875" style="49" customWidth="1"/>
    <col min="14338" max="14338" width="3.25" style="49" customWidth="1"/>
    <col min="14339" max="14339" width="5" style="49" customWidth="1"/>
    <col min="14340" max="14340" width="11.75" style="49" customWidth="1"/>
    <col min="14341" max="14351" width="10.75" style="49" customWidth="1"/>
    <col min="14352" max="14354" width="6.125" style="49" customWidth="1"/>
    <col min="14355" max="14592" width="9" style="49"/>
    <col min="14593" max="14593" width="4.875" style="49" customWidth="1"/>
    <col min="14594" max="14594" width="3.25" style="49" customWidth="1"/>
    <col min="14595" max="14595" width="5" style="49" customWidth="1"/>
    <col min="14596" max="14596" width="11.75" style="49" customWidth="1"/>
    <col min="14597" max="14607" width="10.75" style="49" customWidth="1"/>
    <col min="14608" max="14610" width="6.125" style="49" customWidth="1"/>
    <col min="14611" max="14848" width="9" style="49"/>
    <col min="14849" max="14849" width="4.875" style="49" customWidth="1"/>
    <col min="14850" max="14850" width="3.25" style="49" customWidth="1"/>
    <col min="14851" max="14851" width="5" style="49" customWidth="1"/>
    <col min="14852" max="14852" width="11.75" style="49" customWidth="1"/>
    <col min="14853" max="14863" width="10.75" style="49" customWidth="1"/>
    <col min="14864" max="14866" width="6.125" style="49" customWidth="1"/>
    <col min="14867" max="15104" width="9" style="49"/>
    <col min="15105" max="15105" width="4.875" style="49" customWidth="1"/>
    <col min="15106" max="15106" width="3.25" style="49" customWidth="1"/>
    <col min="15107" max="15107" width="5" style="49" customWidth="1"/>
    <col min="15108" max="15108" width="11.75" style="49" customWidth="1"/>
    <col min="15109" max="15119" width="10.75" style="49" customWidth="1"/>
    <col min="15120" max="15122" width="6.125" style="49" customWidth="1"/>
    <col min="15123" max="15360" width="9" style="49"/>
    <col min="15361" max="15361" width="4.875" style="49" customWidth="1"/>
    <col min="15362" max="15362" width="3.25" style="49" customWidth="1"/>
    <col min="15363" max="15363" width="5" style="49" customWidth="1"/>
    <col min="15364" max="15364" width="11.75" style="49" customWidth="1"/>
    <col min="15365" max="15375" width="10.75" style="49" customWidth="1"/>
    <col min="15376" max="15378" width="6.125" style="49" customWidth="1"/>
    <col min="15379" max="15616" width="9" style="49"/>
    <col min="15617" max="15617" width="4.875" style="49" customWidth="1"/>
    <col min="15618" max="15618" width="3.25" style="49" customWidth="1"/>
    <col min="15619" max="15619" width="5" style="49" customWidth="1"/>
    <col min="15620" max="15620" width="11.75" style="49" customWidth="1"/>
    <col min="15621" max="15631" width="10.75" style="49" customWidth="1"/>
    <col min="15632" max="15634" width="6.125" style="49" customWidth="1"/>
    <col min="15635" max="15872" width="9" style="49"/>
    <col min="15873" max="15873" width="4.875" style="49" customWidth="1"/>
    <col min="15874" max="15874" width="3.25" style="49" customWidth="1"/>
    <col min="15875" max="15875" width="5" style="49" customWidth="1"/>
    <col min="15876" max="15876" width="11.75" style="49" customWidth="1"/>
    <col min="15877" max="15887" width="10.75" style="49" customWidth="1"/>
    <col min="15888" max="15890" width="6.125" style="49" customWidth="1"/>
    <col min="15891" max="16128" width="9" style="49"/>
    <col min="16129" max="16129" width="4.875" style="49" customWidth="1"/>
    <col min="16130" max="16130" width="3.25" style="49" customWidth="1"/>
    <col min="16131" max="16131" width="5" style="49" customWidth="1"/>
    <col min="16132" max="16132" width="11.75" style="49" customWidth="1"/>
    <col min="16133" max="16143" width="10.75" style="49" customWidth="1"/>
    <col min="16144" max="16146" width="6.125" style="49" customWidth="1"/>
    <col min="16147" max="16384" width="9" style="49"/>
  </cols>
  <sheetData>
    <row r="1" spans="1:15" s="62" customFormat="1" ht="25.5" x14ac:dyDescent="0.15">
      <c r="A1" s="67" t="s">
        <v>98</v>
      </c>
      <c r="B1" s="67"/>
      <c r="C1" s="67"/>
      <c r="D1" s="67"/>
      <c r="E1" s="67"/>
      <c r="F1" s="67"/>
      <c r="G1" s="67"/>
      <c r="H1" s="67"/>
      <c r="I1" s="67"/>
      <c r="J1" s="67"/>
      <c r="K1" s="67"/>
      <c r="L1" s="67"/>
      <c r="M1" s="67"/>
      <c r="N1" s="67"/>
      <c r="O1" s="67"/>
    </row>
    <row r="2" spans="1:15" ht="12" customHeight="1" x14ac:dyDescent="0.15">
      <c r="D2" s="68"/>
      <c r="E2" s="69"/>
      <c r="F2" s="69"/>
      <c r="G2" s="69"/>
      <c r="H2" s="69"/>
      <c r="I2" s="69"/>
      <c r="J2" s="69"/>
      <c r="K2" s="68"/>
      <c r="L2" s="68"/>
      <c r="M2" s="68"/>
      <c r="N2" s="68"/>
      <c r="O2" s="68"/>
    </row>
    <row r="3" spans="1:15" ht="12" customHeight="1" x14ac:dyDescent="0.15">
      <c r="D3" s="68"/>
      <c r="E3" s="69"/>
      <c r="F3" s="69"/>
      <c r="G3" s="69"/>
      <c r="H3" s="69"/>
      <c r="I3" s="69"/>
      <c r="J3" s="69"/>
      <c r="K3" s="68"/>
      <c r="L3" s="68"/>
      <c r="M3" s="68"/>
      <c r="N3" s="68"/>
      <c r="O3" s="68"/>
    </row>
    <row r="4" spans="1:15" ht="18" customHeight="1" x14ac:dyDescent="0.15">
      <c r="A4" s="50" t="s">
        <v>99</v>
      </c>
      <c r="B4" s="50"/>
      <c r="C4" s="50"/>
      <c r="D4" s="68"/>
      <c r="E4" s="68"/>
      <c r="F4" s="68"/>
      <c r="G4" s="68"/>
      <c r="H4" s="68"/>
      <c r="I4" s="68"/>
      <c r="J4" s="68"/>
      <c r="K4" s="68"/>
      <c r="L4" s="68"/>
      <c r="M4" s="68"/>
      <c r="N4" s="68"/>
      <c r="O4" s="70" t="s">
        <v>100</v>
      </c>
    </row>
    <row r="5" spans="1:15" x14ac:dyDescent="0.15">
      <c r="A5" s="347" t="s">
        <v>101</v>
      </c>
      <c r="B5" s="347"/>
      <c r="C5" s="348"/>
      <c r="D5" s="71" t="s">
        <v>102</v>
      </c>
      <c r="E5" s="72"/>
      <c r="F5" s="72"/>
      <c r="G5" s="72"/>
      <c r="H5" s="72"/>
      <c r="I5" s="72"/>
      <c r="J5" s="72"/>
      <c r="K5" s="72"/>
      <c r="L5" s="72"/>
      <c r="M5" s="72"/>
      <c r="N5" s="72"/>
      <c r="O5" s="72"/>
    </row>
    <row r="6" spans="1:15" x14ac:dyDescent="0.15">
      <c r="A6" s="349"/>
      <c r="B6" s="349"/>
      <c r="C6" s="350"/>
      <c r="D6" s="73" t="s">
        <v>12</v>
      </c>
      <c r="E6" s="73" t="s">
        <v>176</v>
      </c>
      <c r="F6" s="73" t="s">
        <v>177</v>
      </c>
      <c r="G6" s="73" t="s">
        <v>178</v>
      </c>
      <c r="H6" s="73" t="s">
        <v>179</v>
      </c>
      <c r="I6" s="73" t="s">
        <v>180</v>
      </c>
      <c r="J6" s="73" t="s">
        <v>181</v>
      </c>
      <c r="K6" s="73" t="s">
        <v>182</v>
      </c>
      <c r="L6" s="73" t="s">
        <v>183</v>
      </c>
      <c r="M6" s="73" t="s">
        <v>184</v>
      </c>
      <c r="N6" s="73" t="s">
        <v>13</v>
      </c>
      <c r="O6" s="74" t="s">
        <v>185</v>
      </c>
    </row>
    <row r="7" spans="1:15" x14ac:dyDescent="0.15">
      <c r="A7" s="349"/>
      <c r="B7" s="349"/>
      <c r="C7" s="350"/>
      <c r="D7" s="321" t="s">
        <v>268</v>
      </c>
      <c r="E7" s="265"/>
      <c r="F7" s="265"/>
      <c r="G7" s="266"/>
      <c r="H7" s="265"/>
      <c r="I7" s="265" t="s">
        <v>305</v>
      </c>
      <c r="J7" s="265" t="s">
        <v>304</v>
      </c>
      <c r="K7" s="265"/>
      <c r="L7" s="323" t="s">
        <v>302</v>
      </c>
      <c r="M7" s="353" t="s">
        <v>290</v>
      </c>
      <c r="N7" s="265"/>
      <c r="O7" s="267" t="s">
        <v>190</v>
      </c>
    </row>
    <row r="8" spans="1:15" ht="11.25" customHeight="1" x14ac:dyDescent="0.15">
      <c r="A8" s="351"/>
      <c r="B8" s="351"/>
      <c r="C8" s="352"/>
      <c r="D8" s="322" t="s">
        <v>306</v>
      </c>
      <c r="E8" s="268" t="s">
        <v>191</v>
      </c>
      <c r="F8" s="268" t="s">
        <v>289</v>
      </c>
      <c r="G8" s="268" t="s">
        <v>192</v>
      </c>
      <c r="H8" s="268" t="s">
        <v>193</v>
      </c>
      <c r="I8" s="268" t="s">
        <v>193</v>
      </c>
      <c r="J8" s="268" t="s">
        <v>237</v>
      </c>
      <c r="K8" s="268" t="s">
        <v>193</v>
      </c>
      <c r="L8" s="324" t="s">
        <v>303</v>
      </c>
      <c r="M8" s="354"/>
      <c r="N8" s="268" t="s">
        <v>191</v>
      </c>
      <c r="O8" s="269" t="s">
        <v>191</v>
      </c>
    </row>
    <row r="9" spans="1:15" x14ac:dyDescent="0.15">
      <c r="A9" s="55" t="s">
        <v>173</v>
      </c>
      <c r="B9" s="227" t="s">
        <v>174</v>
      </c>
      <c r="C9" s="54" t="s">
        <v>175</v>
      </c>
      <c r="D9" s="77">
        <v>2202</v>
      </c>
      <c r="E9" s="78">
        <v>474</v>
      </c>
      <c r="F9" s="78">
        <v>152</v>
      </c>
      <c r="G9" s="78">
        <v>280</v>
      </c>
      <c r="H9" s="78">
        <v>156</v>
      </c>
      <c r="I9" s="78">
        <v>953</v>
      </c>
      <c r="J9" s="78">
        <v>209</v>
      </c>
      <c r="K9" s="78">
        <v>157</v>
      </c>
      <c r="L9" s="78">
        <v>141</v>
      </c>
      <c r="M9" s="78">
        <v>233</v>
      </c>
      <c r="N9" s="78">
        <v>145</v>
      </c>
      <c r="O9" s="78">
        <v>340</v>
      </c>
    </row>
    <row r="10" spans="1:15" x14ac:dyDescent="0.15">
      <c r="A10" s="55"/>
      <c r="B10" s="227">
        <v>2</v>
      </c>
      <c r="C10" s="54"/>
      <c r="D10" s="77">
        <v>2214</v>
      </c>
      <c r="E10" s="78">
        <v>478</v>
      </c>
      <c r="F10" s="78">
        <v>160</v>
      </c>
      <c r="G10" s="78">
        <v>430</v>
      </c>
      <c r="H10" s="78">
        <v>146</v>
      </c>
      <c r="I10" s="78">
        <v>967</v>
      </c>
      <c r="J10" s="78">
        <v>217</v>
      </c>
      <c r="K10" s="78">
        <v>160</v>
      </c>
      <c r="L10" s="78">
        <v>143</v>
      </c>
      <c r="M10" s="78">
        <v>230</v>
      </c>
      <c r="N10" s="78">
        <v>167</v>
      </c>
      <c r="O10" s="78">
        <v>431</v>
      </c>
    </row>
    <row r="11" spans="1:15" x14ac:dyDescent="0.15">
      <c r="A11" s="55"/>
      <c r="B11" s="227">
        <v>3</v>
      </c>
      <c r="C11" s="54"/>
      <c r="D11" s="77" t="s">
        <v>218</v>
      </c>
      <c r="E11" s="78" t="s">
        <v>219</v>
      </c>
      <c r="F11" s="78" t="s">
        <v>220</v>
      </c>
      <c r="G11" s="78" t="s">
        <v>221</v>
      </c>
      <c r="H11" s="78" t="s">
        <v>222</v>
      </c>
      <c r="I11" s="78" t="s">
        <v>223</v>
      </c>
      <c r="J11" s="78" t="s">
        <v>224</v>
      </c>
      <c r="K11" s="78" t="s">
        <v>225</v>
      </c>
      <c r="L11" s="78" t="s">
        <v>226</v>
      </c>
      <c r="M11" s="78" t="s">
        <v>227</v>
      </c>
      <c r="N11" s="78" t="s">
        <v>228</v>
      </c>
      <c r="O11" s="78" t="s">
        <v>229</v>
      </c>
    </row>
    <row r="12" spans="1:15" s="63" customFormat="1" x14ac:dyDescent="0.15">
      <c r="A12" s="55"/>
      <c r="B12" s="227">
        <v>4</v>
      </c>
      <c r="C12" s="54"/>
      <c r="D12" s="77">
        <v>1947</v>
      </c>
      <c r="E12" s="78">
        <v>537</v>
      </c>
      <c r="F12" s="78">
        <v>170</v>
      </c>
      <c r="G12" s="78">
        <v>521</v>
      </c>
      <c r="H12" s="78">
        <v>156</v>
      </c>
      <c r="I12" s="78">
        <v>945</v>
      </c>
      <c r="J12" s="78">
        <v>274</v>
      </c>
      <c r="K12" s="78">
        <v>158</v>
      </c>
      <c r="L12" s="78">
        <v>232</v>
      </c>
      <c r="M12" s="78">
        <v>234</v>
      </c>
      <c r="N12" s="78">
        <v>146</v>
      </c>
      <c r="O12" s="78">
        <v>431</v>
      </c>
    </row>
    <row r="13" spans="1:15" s="63" customFormat="1" x14ac:dyDescent="0.15">
      <c r="A13" s="55"/>
      <c r="B13" s="227">
        <v>5</v>
      </c>
      <c r="C13" s="54"/>
      <c r="D13" s="77">
        <v>1950</v>
      </c>
      <c r="E13" s="78">
        <v>579</v>
      </c>
      <c r="F13" s="78">
        <v>187</v>
      </c>
      <c r="G13" s="78">
        <v>605</v>
      </c>
      <c r="H13" s="78">
        <v>239</v>
      </c>
      <c r="I13" s="78">
        <v>924</v>
      </c>
      <c r="J13" s="78">
        <v>292</v>
      </c>
      <c r="K13" s="78">
        <v>154</v>
      </c>
      <c r="L13" s="78">
        <v>250</v>
      </c>
      <c r="M13" s="78">
        <v>295</v>
      </c>
      <c r="N13" s="78">
        <v>167</v>
      </c>
      <c r="O13" s="78">
        <v>416</v>
      </c>
    </row>
    <row r="14" spans="1:15" ht="7.5" customHeight="1" x14ac:dyDescent="0.15">
      <c r="A14" s="53"/>
      <c r="B14" s="227"/>
      <c r="C14" s="54"/>
      <c r="D14" s="300"/>
      <c r="E14" s="79"/>
      <c r="F14" s="79"/>
      <c r="G14" s="79"/>
      <c r="H14" s="79"/>
      <c r="I14" s="79"/>
      <c r="J14" s="79"/>
      <c r="K14" s="79"/>
      <c r="L14" s="79"/>
      <c r="M14" s="79"/>
      <c r="N14" s="79"/>
      <c r="O14" s="79"/>
    </row>
    <row r="15" spans="1:15" x14ac:dyDescent="0.15">
      <c r="A15" s="55" t="s">
        <v>245</v>
      </c>
      <c r="B15" s="227">
        <v>1</v>
      </c>
      <c r="C15" s="57" t="s">
        <v>48</v>
      </c>
      <c r="D15" s="80">
        <v>2030</v>
      </c>
      <c r="E15" s="81">
        <v>560</v>
      </c>
      <c r="F15" s="81">
        <v>184</v>
      </c>
      <c r="G15" s="81">
        <v>535</v>
      </c>
      <c r="H15" s="78" t="s">
        <v>49</v>
      </c>
      <c r="I15" s="78">
        <v>906</v>
      </c>
      <c r="J15" s="78">
        <v>284</v>
      </c>
      <c r="K15" s="81">
        <v>157</v>
      </c>
      <c r="L15" s="78">
        <v>249</v>
      </c>
      <c r="M15" s="81">
        <v>254</v>
      </c>
      <c r="N15" s="81">
        <v>150</v>
      </c>
      <c r="O15" s="81">
        <v>357</v>
      </c>
    </row>
    <row r="16" spans="1:15" x14ac:dyDescent="0.15">
      <c r="A16" s="55"/>
      <c r="B16" s="227">
        <v>2</v>
      </c>
      <c r="C16" s="54"/>
      <c r="D16" s="80">
        <v>2030</v>
      </c>
      <c r="E16" s="81">
        <v>563</v>
      </c>
      <c r="F16" s="81">
        <v>184</v>
      </c>
      <c r="G16" s="81">
        <v>548</v>
      </c>
      <c r="H16" s="81">
        <v>222</v>
      </c>
      <c r="I16" s="78">
        <v>928</v>
      </c>
      <c r="J16" s="78">
        <v>279</v>
      </c>
      <c r="K16" s="81">
        <v>157</v>
      </c>
      <c r="L16" s="78">
        <v>243</v>
      </c>
      <c r="M16" s="81">
        <v>295</v>
      </c>
      <c r="N16" s="81">
        <v>158</v>
      </c>
      <c r="O16" s="81">
        <v>458</v>
      </c>
    </row>
    <row r="17" spans="1:15" x14ac:dyDescent="0.15">
      <c r="A17" s="55"/>
      <c r="B17" s="227">
        <v>3</v>
      </c>
      <c r="C17" s="54"/>
      <c r="D17" s="80">
        <v>2084</v>
      </c>
      <c r="E17" s="81">
        <v>543</v>
      </c>
      <c r="F17" s="81">
        <v>183</v>
      </c>
      <c r="G17" s="81">
        <v>575</v>
      </c>
      <c r="H17" s="81">
        <v>229</v>
      </c>
      <c r="I17" s="78">
        <v>928</v>
      </c>
      <c r="J17" s="78">
        <v>284</v>
      </c>
      <c r="K17" s="81">
        <v>154</v>
      </c>
      <c r="L17" s="78">
        <v>243</v>
      </c>
      <c r="M17" s="81">
        <v>294</v>
      </c>
      <c r="N17" s="81">
        <v>132</v>
      </c>
      <c r="O17" s="81">
        <v>376</v>
      </c>
    </row>
    <row r="18" spans="1:15" x14ac:dyDescent="0.15">
      <c r="A18" s="55"/>
      <c r="B18" s="227">
        <v>4</v>
      </c>
      <c r="C18" s="54"/>
      <c r="D18" s="80">
        <v>1976</v>
      </c>
      <c r="E18" s="81">
        <v>563</v>
      </c>
      <c r="F18" s="81">
        <v>183</v>
      </c>
      <c r="G18" s="81">
        <v>624</v>
      </c>
      <c r="H18" s="81">
        <v>269</v>
      </c>
      <c r="I18" s="78">
        <v>928</v>
      </c>
      <c r="J18" s="78">
        <v>297</v>
      </c>
      <c r="K18" s="81">
        <v>154</v>
      </c>
      <c r="L18" s="78">
        <v>246</v>
      </c>
      <c r="M18" s="81">
        <v>299</v>
      </c>
      <c r="N18" s="81">
        <v>152</v>
      </c>
      <c r="O18" s="81">
        <v>560</v>
      </c>
    </row>
    <row r="19" spans="1:15" x14ac:dyDescent="0.15">
      <c r="A19" s="55"/>
      <c r="B19" s="227">
        <v>5</v>
      </c>
      <c r="C19" s="57"/>
      <c r="D19" s="80">
        <v>1895</v>
      </c>
      <c r="E19" s="81">
        <v>565</v>
      </c>
      <c r="F19" s="81">
        <v>178</v>
      </c>
      <c r="G19" s="81">
        <v>629</v>
      </c>
      <c r="H19" s="81">
        <v>259</v>
      </c>
      <c r="I19" s="78">
        <v>906</v>
      </c>
      <c r="J19" s="78">
        <v>289</v>
      </c>
      <c r="K19" s="81">
        <v>151</v>
      </c>
      <c r="L19" s="78">
        <v>238</v>
      </c>
      <c r="M19" s="81">
        <v>308</v>
      </c>
      <c r="N19" s="81">
        <v>164</v>
      </c>
      <c r="O19" s="81">
        <v>483</v>
      </c>
    </row>
    <row r="20" spans="1:15" x14ac:dyDescent="0.15">
      <c r="A20" s="55"/>
      <c r="B20" s="227">
        <v>6</v>
      </c>
      <c r="C20" s="54"/>
      <c r="D20" s="80">
        <v>1846</v>
      </c>
      <c r="E20" s="81">
        <v>575</v>
      </c>
      <c r="F20" s="81">
        <v>167</v>
      </c>
      <c r="G20" s="81">
        <v>629</v>
      </c>
      <c r="H20" s="81">
        <v>240</v>
      </c>
      <c r="I20" s="78">
        <v>928</v>
      </c>
      <c r="J20" s="78">
        <v>289</v>
      </c>
      <c r="K20" s="81">
        <v>154</v>
      </c>
      <c r="L20" s="78">
        <v>238</v>
      </c>
      <c r="M20" s="81">
        <v>308</v>
      </c>
      <c r="N20" s="81">
        <v>153</v>
      </c>
      <c r="O20" s="81">
        <v>434</v>
      </c>
    </row>
    <row r="21" spans="1:15" x14ac:dyDescent="0.15">
      <c r="A21" s="55"/>
      <c r="B21" s="227">
        <v>7</v>
      </c>
      <c r="C21" s="54"/>
      <c r="D21" s="80">
        <v>1819</v>
      </c>
      <c r="E21" s="81">
        <v>597</v>
      </c>
      <c r="F21" s="81">
        <v>195</v>
      </c>
      <c r="G21" s="81">
        <v>629</v>
      </c>
      <c r="H21" s="78" t="s">
        <v>49</v>
      </c>
      <c r="I21" s="78">
        <v>928</v>
      </c>
      <c r="J21" s="78">
        <v>294</v>
      </c>
      <c r="K21" s="81">
        <v>154</v>
      </c>
      <c r="L21" s="78">
        <v>238</v>
      </c>
      <c r="M21" s="81">
        <v>313</v>
      </c>
      <c r="N21" s="81">
        <v>239</v>
      </c>
      <c r="O21" s="81">
        <v>407</v>
      </c>
    </row>
    <row r="22" spans="1:15" x14ac:dyDescent="0.15">
      <c r="A22" s="55"/>
      <c r="B22" s="227">
        <v>8</v>
      </c>
      <c r="C22" s="54"/>
      <c r="D22" s="80">
        <v>1895</v>
      </c>
      <c r="E22" s="81">
        <v>598</v>
      </c>
      <c r="F22" s="81">
        <v>191</v>
      </c>
      <c r="G22" s="81">
        <v>629</v>
      </c>
      <c r="H22" s="78" t="s">
        <v>49</v>
      </c>
      <c r="I22" s="78">
        <v>926</v>
      </c>
      <c r="J22" s="78">
        <v>289</v>
      </c>
      <c r="K22" s="81">
        <v>152</v>
      </c>
      <c r="L22" s="78">
        <v>238</v>
      </c>
      <c r="M22" s="81">
        <v>297</v>
      </c>
      <c r="N22" s="81">
        <v>164</v>
      </c>
      <c r="O22" s="81">
        <v>413</v>
      </c>
    </row>
    <row r="23" spans="1:15" x14ac:dyDescent="0.15">
      <c r="A23" s="55"/>
      <c r="B23" s="227">
        <v>9</v>
      </c>
      <c r="C23" s="54"/>
      <c r="D23" s="80">
        <v>1895</v>
      </c>
      <c r="E23" s="81">
        <v>602</v>
      </c>
      <c r="F23" s="81">
        <v>190</v>
      </c>
      <c r="G23" s="81">
        <v>629</v>
      </c>
      <c r="H23" s="81">
        <v>278</v>
      </c>
      <c r="I23" s="78">
        <v>928</v>
      </c>
      <c r="J23" s="78">
        <v>295</v>
      </c>
      <c r="K23" s="81">
        <v>154</v>
      </c>
      <c r="L23" s="78">
        <v>268</v>
      </c>
      <c r="M23" s="81">
        <v>294</v>
      </c>
      <c r="N23" s="81">
        <v>156</v>
      </c>
      <c r="O23" s="81">
        <v>363</v>
      </c>
    </row>
    <row r="24" spans="1:15" x14ac:dyDescent="0.15">
      <c r="A24" s="55"/>
      <c r="B24" s="227">
        <v>10</v>
      </c>
      <c r="C24" s="54"/>
      <c r="D24" s="80">
        <v>1977</v>
      </c>
      <c r="E24" s="81">
        <v>603</v>
      </c>
      <c r="F24" s="81">
        <v>190</v>
      </c>
      <c r="G24" s="81">
        <v>629</v>
      </c>
      <c r="H24" s="81">
        <v>174</v>
      </c>
      <c r="I24" s="78">
        <v>928</v>
      </c>
      <c r="J24" s="78">
        <v>300</v>
      </c>
      <c r="K24" s="81">
        <v>154</v>
      </c>
      <c r="L24" s="81">
        <v>265</v>
      </c>
      <c r="M24" s="81">
        <v>294</v>
      </c>
      <c r="N24" s="81">
        <v>196</v>
      </c>
      <c r="O24" s="81">
        <v>386</v>
      </c>
    </row>
    <row r="25" spans="1:15" x14ac:dyDescent="0.15">
      <c r="A25" s="55"/>
      <c r="B25" s="227">
        <v>11</v>
      </c>
      <c r="C25" s="54"/>
      <c r="D25" s="80">
        <v>1977</v>
      </c>
      <c r="E25" s="81">
        <v>606</v>
      </c>
      <c r="F25" s="81">
        <v>206</v>
      </c>
      <c r="G25" s="81">
        <v>602</v>
      </c>
      <c r="H25" s="78" t="s">
        <v>49</v>
      </c>
      <c r="I25" s="78">
        <v>926</v>
      </c>
      <c r="J25" s="78">
        <v>303</v>
      </c>
      <c r="K25" s="81">
        <v>154</v>
      </c>
      <c r="L25" s="81">
        <v>265</v>
      </c>
      <c r="M25" s="81">
        <v>294</v>
      </c>
      <c r="N25" s="81">
        <v>202</v>
      </c>
      <c r="O25" s="81">
        <v>385</v>
      </c>
    </row>
    <row r="26" spans="1:15" x14ac:dyDescent="0.15">
      <c r="A26" s="58"/>
      <c r="B26" s="228">
        <v>12</v>
      </c>
      <c r="C26" s="59"/>
      <c r="D26" s="82">
        <v>1977</v>
      </c>
      <c r="E26" s="81">
        <v>574</v>
      </c>
      <c r="F26" s="81">
        <v>198</v>
      </c>
      <c r="G26" s="81">
        <v>602</v>
      </c>
      <c r="H26" s="78" t="s">
        <v>49</v>
      </c>
      <c r="I26" s="78">
        <v>926</v>
      </c>
      <c r="J26" s="78">
        <v>300</v>
      </c>
      <c r="K26" s="81">
        <v>155</v>
      </c>
      <c r="L26" s="81">
        <v>265</v>
      </c>
      <c r="M26" s="81">
        <v>294</v>
      </c>
      <c r="N26" s="81">
        <v>135</v>
      </c>
      <c r="O26" s="81">
        <v>365</v>
      </c>
    </row>
    <row r="27" spans="1:15" x14ac:dyDescent="0.15">
      <c r="A27" s="347" t="s">
        <v>101</v>
      </c>
      <c r="B27" s="347"/>
      <c r="C27" s="348"/>
      <c r="D27" s="83" t="s">
        <v>102</v>
      </c>
      <c r="E27" s="84"/>
      <c r="F27" s="84"/>
      <c r="G27" s="84"/>
      <c r="H27" s="84"/>
      <c r="I27" s="84"/>
      <c r="J27" s="84"/>
      <c r="K27" s="84"/>
      <c r="L27" s="84"/>
      <c r="M27" s="84"/>
      <c r="N27" s="84"/>
      <c r="O27" s="84"/>
    </row>
    <row r="28" spans="1:15" x14ac:dyDescent="0.15">
      <c r="A28" s="349"/>
      <c r="B28" s="349"/>
      <c r="C28" s="350"/>
      <c r="D28" s="75" t="s">
        <v>103</v>
      </c>
      <c r="E28" s="75" t="s">
        <v>15</v>
      </c>
      <c r="F28" s="75" t="s">
        <v>104</v>
      </c>
      <c r="G28" s="75" t="s">
        <v>16</v>
      </c>
      <c r="H28" s="75" t="s">
        <v>105</v>
      </c>
      <c r="I28" s="75" t="s">
        <v>17</v>
      </c>
      <c r="J28" s="75" t="s">
        <v>18</v>
      </c>
      <c r="K28" s="75" t="s">
        <v>106</v>
      </c>
      <c r="L28" s="75" t="s">
        <v>107</v>
      </c>
      <c r="M28" s="75" t="s">
        <v>14</v>
      </c>
      <c r="N28" s="75" t="s">
        <v>108</v>
      </c>
      <c r="O28" s="76" t="s">
        <v>109</v>
      </c>
    </row>
    <row r="29" spans="1:15" x14ac:dyDescent="0.15">
      <c r="A29" s="349"/>
      <c r="B29" s="349"/>
      <c r="C29" s="350"/>
      <c r="D29" s="270"/>
      <c r="E29" s="271"/>
      <c r="F29" s="271"/>
      <c r="G29" s="271"/>
      <c r="H29" s="271"/>
      <c r="I29" s="271"/>
      <c r="J29" s="271"/>
      <c r="K29" s="271"/>
      <c r="L29" s="271"/>
      <c r="M29" s="265" t="s">
        <v>19</v>
      </c>
      <c r="N29" s="265" t="s">
        <v>295</v>
      </c>
      <c r="O29" s="272" t="s">
        <v>296</v>
      </c>
    </row>
    <row r="30" spans="1:15" x14ac:dyDescent="0.15">
      <c r="A30" s="351"/>
      <c r="B30" s="351"/>
      <c r="C30" s="352"/>
      <c r="D30" s="273" t="s">
        <v>194</v>
      </c>
      <c r="E30" s="268" t="s">
        <v>194</v>
      </c>
      <c r="F30" s="268" t="s">
        <v>191</v>
      </c>
      <c r="G30" s="268" t="s">
        <v>194</v>
      </c>
      <c r="H30" s="268" t="s">
        <v>194</v>
      </c>
      <c r="I30" s="268" t="s">
        <v>291</v>
      </c>
      <c r="J30" s="268" t="s">
        <v>292</v>
      </c>
      <c r="K30" s="268" t="s">
        <v>293</v>
      </c>
      <c r="L30" s="268" t="s">
        <v>294</v>
      </c>
      <c r="M30" s="268" t="s">
        <v>193</v>
      </c>
      <c r="N30" s="268" t="s">
        <v>269</v>
      </c>
      <c r="O30" s="269" t="s">
        <v>274</v>
      </c>
    </row>
    <row r="31" spans="1:15" x14ac:dyDescent="0.15">
      <c r="A31" s="55" t="s">
        <v>173</v>
      </c>
      <c r="B31" s="227" t="s">
        <v>246</v>
      </c>
      <c r="C31" s="54" t="s">
        <v>175</v>
      </c>
      <c r="D31" s="80">
        <v>241</v>
      </c>
      <c r="E31" s="81">
        <v>625</v>
      </c>
      <c r="F31" s="81">
        <v>285</v>
      </c>
      <c r="G31" s="81">
        <v>525</v>
      </c>
      <c r="H31" s="81">
        <v>307</v>
      </c>
      <c r="I31" s="81">
        <v>251</v>
      </c>
      <c r="J31" s="81">
        <v>274</v>
      </c>
      <c r="K31" s="81">
        <v>360</v>
      </c>
      <c r="L31" s="81">
        <v>207</v>
      </c>
      <c r="M31" s="81">
        <v>975</v>
      </c>
      <c r="N31" s="81">
        <v>773</v>
      </c>
      <c r="O31" s="81">
        <v>436</v>
      </c>
    </row>
    <row r="32" spans="1:15" x14ac:dyDescent="0.15">
      <c r="A32" s="55"/>
      <c r="B32" s="227">
        <v>2</v>
      </c>
      <c r="C32" s="54"/>
      <c r="D32" s="80">
        <v>247</v>
      </c>
      <c r="E32" s="81">
        <v>677</v>
      </c>
      <c r="F32" s="81">
        <v>286</v>
      </c>
      <c r="G32" s="81">
        <v>536</v>
      </c>
      <c r="H32" s="81">
        <v>319</v>
      </c>
      <c r="I32" s="81">
        <v>249</v>
      </c>
      <c r="J32" s="81">
        <v>285</v>
      </c>
      <c r="K32" s="81">
        <v>369</v>
      </c>
      <c r="L32" s="81">
        <v>213</v>
      </c>
      <c r="M32" s="81">
        <v>887</v>
      </c>
      <c r="N32" s="81">
        <v>775</v>
      </c>
      <c r="O32" s="81">
        <v>437</v>
      </c>
    </row>
    <row r="33" spans="1:16" x14ac:dyDescent="0.15">
      <c r="A33" s="55"/>
      <c r="B33" s="227">
        <v>3</v>
      </c>
      <c r="C33" s="54"/>
      <c r="D33" s="301">
        <v>266</v>
      </c>
      <c r="E33" s="49">
        <v>583</v>
      </c>
      <c r="F33" s="49">
        <v>295</v>
      </c>
      <c r="G33" s="49">
        <v>552</v>
      </c>
      <c r="H33" s="49">
        <v>322</v>
      </c>
      <c r="I33" s="49">
        <v>270</v>
      </c>
      <c r="J33" s="49">
        <v>296</v>
      </c>
      <c r="K33" s="49">
        <v>359</v>
      </c>
      <c r="L33" s="49">
        <v>216</v>
      </c>
      <c r="M33" s="49">
        <v>861</v>
      </c>
      <c r="N33" s="81">
        <v>780</v>
      </c>
      <c r="O33" s="81">
        <v>437</v>
      </c>
      <c r="P33" s="63"/>
    </row>
    <row r="34" spans="1:16" s="63" customFormat="1" x14ac:dyDescent="0.15">
      <c r="A34" s="55"/>
      <c r="B34" s="227">
        <v>4</v>
      </c>
      <c r="C34" s="54"/>
      <c r="D34" s="301">
        <v>383</v>
      </c>
      <c r="E34" s="49">
        <v>588</v>
      </c>
      <c r="F34" s="49">
        <v>313</v>
      </c>
      <c r="G34" s="49">
        <v>627</v>
      </c>
      <c r="H34" s="49">
        <v>332</v>
      </c>
      <c r="I34" s="49">
        <v>402</v>
      </c>
      <c r="J34" s="49">
        <v>331</v>
      </c>
      <c r="K34" s="49">
        <v>362</v>
      </c>
      <c r="L34" s="49">
        <v>234</v>
      </c>
      <c r="M34" s="49">
        <v>997</v>
      </c>
      <c r="N34" s="81">
        <v>758</v>
      </c>
      <c r="O34" s="81">
        <v>435</v>
      </c>
    </row>
    <row r="35" spans="1:16" s="63" customFormat="1" x14ac:dyDescent="0.15">
      <c r="A35" s="55"/>
      <c r="B35" s="227">
        <v>5</v>
      </c>
      <c r="C35" s="54"/>
      <c r="D35" s="301">
        <v>287</v>
      </c>
      <c r="E35" s="49">
        <v>665</v>
      </c>
      <c r="F35" s="49">
        <v>332</v>
      </c>
      <c r="G35" s="49">
        <v>663</v>
      </c>
      <c r="H35" s="49">
        <v>326</v>
      </c>
      <c r="I35" s="49">
        <v>476</v>
      </c>
      <c r="J35" s="49">
        <v>374</v>
      </c>
      <c r="K35" s="49">
        <v>361</v>
      </c>
      <c r="L35" s="49">
        <v>278</v>
      </c>
      <c r="M35" s="49">
        <v>991</v>
      </c>
      <c r="N35" s="81">
        <v>766</v>
      </c>
      <c r="O35" s="81">
        <v>453</v>
      </c>
    </row>
    <row r="36" spans="1:16" ht="7.5" customHeight="1" x14ac:dyDescent="0.15">
      <c r="A36" s="53"/>
      <c r="B36" s="227"/>
      <c r="C36" s="54"/>
      <c r="D36" s="85"/>
      <c r="E36" s="86"/>
      <c r="F36" s="86"/>
      <c r="G36" s="86"/>
      <c r="H36" s="86"/>
      <c r="I36" s="86"/>
      <c r="J36" s="86"/>
      <c r="K36" s="86"/>
      <c r="L36" s="86"/>
      <c r="M36" s="86"/>
      <c r="N36" s="86"/>
      <c r="O36" s="86"/>
    </row>
    <row r="37" spans="1:16" x14ac:dyDescent="0.15">
      <c r="A37" s="55" t="s">
        <v>245</v>
      </c>
      <c r="B37" s="227">
        <v>1</v>
      </c>
      <c r="C37" s="57" t="s">
        <v>48</v>
      </c>
      <c r="D37" s="80">
        <v>283</v>
      </c>
      <c r="E37" s="81">
        <v>855</v>
      </c>
      <c r="F37" s="81">
        <v>322</v>
      </c>
      <c r="G37" s="81">
        <v>637</v>
      </c>
      <c r="H37" s="81">
        <v>352</v>
      </c>
      <c r="I37" s="81">
        <v>462</v>
      </c>
      <c r="J37" s="81">
        <v>351</v>
      </c>
      <c r="K37" s="81">
        <v>381</v>
      </c>
      <c r="L37" s="81">
        <v>249</v>
      </c>
      <c r="M37" s="81">
        <v>957</v>
      </c>
      <c r="N37" s="81">
        <v>750</v>
      </c>
      <c r="O37" s="81">
        <v>447</v>
      </c>
    </row>
    <row r="38" spans="1:16" x14ac:dyDescent="0.15">
      <c r="A38" s="55"/>
      <c r="B38" s="227">
        <v>2</v>
      </c>
      <c r="C38" s="54"/>
      <c r="D38" s="80">
        <v>281</v>
      </c>
      <c r="E38" s="81">
        <v>774</v>
      </c>
      <c r="F38" s="81">
        <v>322</v>
      </c>
      <c r="G38" s="81">
        <v>709</v>
      </c>
      <c r="H38" s="81">
        <v>327</v>
      </c>
      <c r="I38" s="81">
        <v>473</v>
      </c>
      <c r="J38" s="81">
        <v>351</v>
      </c>
      <c r="K38" s="81">
        <v>381</v>
      </c>
      <c r="L38" s="81">
        <v>252</v>
      </c>
      <c r="M38" s="81">
        <v>996</v>
      </c>
      <c r="N38" s="81">
        <v>750</v>
      </c>
      <c r="O38" s="81">
        <v>447</v>
      </c>
    </row>
    <row r="39" spans="1:16" x14ac:dyDescent="0.15">
      <c r="A39" s="55"/>
      <c r="B39" s="227">
        <v>3</v>
      </c>
      <c r="C39" s="54"/>
      <c r="D39" s="80">
        <v>278</v>
      </c>
      <c r="E39" s="81">
        <v>612</v>
      </c>
      <c r="F39" s="81">
        <v>329</v>
      </c>
      <c r="G39" s="81">
        <v>754</v>
      </c>
      <c r="H39" s="81">
        <v>316</v>
      </c>
      <c r="I39" s="81">
        <v>473</v>
      </c>
      <c r="J39" s="81">
        <v>351</v>
      </c>
      <c r="K39" s="81">
        <v>352</v>
      </c>
      <c r="L39" s="81">
        <v>260</v>
      </c>
      <c r="M39" s="81">
        <v>996</v>
      </c>
      <c r="N39" s="81">
        <v>750</v>
      </c>
      <c r="O39" s="81">
        <v>447</v>
      </c>
    </row>
    <row r="40" spans="1:16" x14ac:dyDescent="0.15">
      <c r="A40" s="55"/>
      <c r="B40" s="227">
        <v>4</v>
      </c>
      <c r="C40" s="54"/>
      <c r="D40" s="80">
        <v>274</v>
      </c>
      <c r="E40" s="81">
        <v>551</v>
      </c>
      <c r="F40" s="81">
        <v>329</v>
      </c>
      <c r="G40" s="78" t="s">
        <v>49</v>
      </c>
      <c r="H40" s="81">
        <v>329</v>
      </c>
      <c r="I40" s="81">
        <v>473</v>
      </c>
      <c r="J40" s="81">
        <v>376</v>
      </c>
      <c r="K40" s="81">
        <v>352</v>
      </c>
      <c r="L40" s="81">
        <v>262</v>
      </c>
      <c r="M40" s="81">
        <v>996</v>
      </c>
      <c r="N40" s="81">
        <v>750</v>
      </c>
      <c r="O40" s="81">
        <v>447</v>
      </c>
    </row>
    <row r="41" spans="1:16" x14ac:dyDescent="0.15">
      <c r="A41" s="55"/>
      <c r="B41" s="227">
        <v>5</v>
      </c>
      <c r="C41" s="54"/>
      <c r="D41" s="80">
        <v>252</v>
      </c>
      <c r="E41" s="81">
        <v>577</v>
      </c>
      <c r="F41" s="81">
        <v>329</v>
      </c>
      <c r="G41" s="78" t="s">
        <v>49</v>
      </c>
      <c r="H41" s="81">
        <v>320</v>
      </c>
      <c r="I41" s="81">
        <v>473</v>
      </c>
      <c r="J41" s="81">
        <v>376</v>
      </c>
      <c r="K41" s="81">
        <v>352</v>
      </c>
      <c r="L41" s="81">
        <v>262</v>
      </c>
      <c r="M41" s="81">
        <v>996</v>
      </c>
      <c r="N41" s="81">
        <v>750</v>
      </c>
      <c r="O41" s="81">
        <v>447</v>
      </c>
    </row>
    <row r="42" spans="1:16" x14ac:dyDescent="0.15">
      <c r="A42" s="55"/>
      <c r="B42" s="227">
        <v>6</v>
      </c>
      <c r="C42" s="54"/>
      <c r="D42" s="80">
        <v>221</v>
      </c>
      <c r="E42" s="81">
        <v>594</v>
      </c>
      <c r="F42" s="81">
        <v>336</v>
      </c>
      <c r="G42" s="78" t="s">
        <v>49</v>
      </c>
      <c r="H42" s="81">
        <v>333</v>
      </c>
      <c r="I42" s="81">
        <v>473</v>
      </c>
      <c r="J42" s="81">
        <v>376</v>
      </c>
      <c r="K42" s="81">
        <v>352</v>
      </c>
      <c r="L42" s="81">
        <v>268</v>
      </c>
      <c r="M42" s="81">
        <v>996</v>
      </c>
      <c r="N42" s="81">
        <v>750</v>
      </c>
      <c r="O42" s="81">
        <v>447</v>
      </c>
    </row>
    <row r="43" spans="1:16" x14ac:dyDescent="0.15">
      <c r="A43" s="55"/>
      <c r="B43" s="227">
        <v>7</v>
      </c>
      <c r="C43" s="54"/>
      <c r="D43" s="80">
        <v>245</v>
      </c>
      <c r="E43" s="81">
        <v>627</v>
      </c>
      <c r="F43" s="81">
        <v>336</v>
      </c>
      <c r="G43" s="78" t="s">
        <v>49</v>
      </c>
      <c r="H43" s="81">
        <v>312</v>
      </c>
      <c r="I43" s="81">
        <v>473</v>
      </c>
      <c r="J43" s="81">
        <v>376</v>
      </c>
      <c r="K43" s="81">
        <v>352</v>
      </c>
      <c r="L43" s="81">
        <v>281</v>
      </c>
      <c r="M43" s="81">
        <v>996</v>
      </c>
      <c r="N43" s="81">
        <v>750</v>
      </c>
      <c r="O43" s="81">
        <v>447</v>
      </c>
    </row>
    <row r="44" spans="1:16" x14ac:dyDescent="0.15">
      <c r="A44" s="55"/>
      <c r="B44" s="227">
        <v>8</v>
      </c>
      <c r="C44" s="54"/>
      <c r="D44" s="80">
        <v>274</v>
      </c>
      <c r="E44" s="81">
        <v>676</v>
      </c>
      <c r="F44" s="81">
        <v>336</v>
      </c>
      <c r="G44" s="78" t="s">
        <v>49</v>
      </c>
      <c r="H44" s="81">
        <v>326</v>
      </c>
      <c r="I44" s="81">
        <v>484</v>
      </c>
      <c r="J44" s="81">
        <v>386</v>
      </c>
      <c r="K44" s="81">
        <v>352</v>
      </c>
      <c r="L44" s="81">
        <v>281</v>
      </c>
      <c r="M44" s="81">
        <v>996</v>
      </c>
      <c r="N44" s="81">
        <v>750</v>
      </c>
      <c r="O44" s="81">
        <v>447</v>
      </c>
    </row>
    <row r="45" spans="1:16" x14ac:dyDescent="0.15">
      <c r="A45" s="55"/>
      <c r="B45" s="227">
        <v>9</v>
      </c>
      <c r="C45" s="54"/>
      <c r="D45" s="80">
        <v>276</v>
      </c>
      <c r="E45" s="81">
        <v>730</v>
      </c>
      <c r="F45" s="81">
        <v>337</v>
      </c>
      <c r="G45" s="81">
        <v>796</v>
      </c>
      <c r="H45" s="81">
        <v>300</v>
      </c>
      <c r="I45" s="81">
        <v>484</v>
      </c>
      <c r="J45" s="81">
        <v>386</v>
      </c>
      <c r="K45" s="81">
        <v>365</v>
      </c>
      <c r="L45" s="81">
        <v>295</v>
      </c>
      <c r="M45" s="81">
        <v>992</v>
      </c>
      <c r="N45" s="81">
        <v>750</v>
      </c>
      <c r="O45" s="81">
        <v>447</v>
      </c>
    </row>
    <row r="46" spans="1:16" x14ac:dyDescent="0.15">
      <c r="A46" s="55"/>
      <c r="B46" s="227">
        <v>10</v>
      </c>
      <c r="C46" s="54"/>
      <c r="D46" s="80">
        <v>318</v>
      </c>
      <c r="E46" s="81">
        <v>717</v>
      </c>
      <c r="F46" s="81">
        <v>337</v>
      </c>
      <c r="G46" s="81">
        <v>614</v>
      </c>
      <c r="H46" s="81">
        <v>345</v>
      </c>
      <c r="I46" s="81">
        <v>484</v>
      </c>
      <c r="J46" s="81">
        <v>386</v>
      </c>
      <c r="K46" s="81">
        <v>371</v>
      </c>
      <c r="L46" s="81">
        <v>306</v>
      </c>
      <c r="M46" s="81">
        <v>992</v>
      </c>
      <c r="N46" s="81">
        <v>767</v>
      </c>
      <c r="O46" s="81">
        <v>462</v>
      </c>
    </row>
    <row r="47" spans="1:16" x14ac:dyDescent="0.15">
      <c r="A47" s="55"/>
      <c r="B47" s="227">
        <v>11</v>
      </c>
      <c r="C47" s="54"/>
      <c r="D47" s="80">
        <v>343</v>
      </c>
      <c r="E47" s="81">
        <v>628</v>
      </c>
      <c r="F47" s="81">
        <v>337</v>
      </c>
      <c r="G47" s="81">
        <v>568</v>
      </c>
      <c r="H47" s="81">
        <v>316</v>
      </c>
      <c r="I47" s="81">
        <v>484</v>
      </c>
      <c r="J47" s="81">
        <v>386</v>
      </c>
      <c r="K47" s="81">
        <v>360</v>
      </c>
      <c r="L47" s="81">
        <v>311</v>
      </c>
      <c r="M47" s="81">
        <v>992</v>
      </c>
      <c r="N47" s="81">
        <v>835</v>
      </c>
      <c r="O47" s="81">
        <v>480</v>
      </c>
    </row>
    <row r="48" spans="1:16" x14ac:dyDescent="0.15">
      <c r="A48" s="58"/>
      <c r="B48" s="302">
        <v>12</v>
      </c>
      <c r="C48" s="59"/>
      <c r="D48" s="82">
        <v>393</v>
      </c>
      <c r="E48" s="87">
        <v>644</v>
      </c>
      <c r="F48" s="87">
        <v>337</v>
      </c>
      <c r="G48" s="87">
        <v>563</v>
      </c>
      <c r="H48" s="87">
        <v>337</v>
      </c>
      <c r="I48" s="87">
        <v>473</v>
      </c>
      <c r="J48" s="81">
        <v>386</v>
      </c>
      <c r="K48" s="87">
        <v>360</v>
      </c>
      <c r="L48" s="81">
        <v>311</v>
      </c>
      <c r="M48" s="87">
        <v>992</v>
      </c>
      <c r="N48" s="87">
        <v>835</v>
      </c>
      <c r="O48" s="81">
        <v>480</v>
      </c>
    </row>
    <row r="49" spans="1:16" x14ac:dyDescent="0.15">
      <c r="A49" s="347" t="s">
        <v>101</v>
      </c>
      <c r="B49" s="347"/>
      <c r="C49" s="348"/>
      <c r="D49" s="294" t="s">
        <v>110</v>
      </c>
      <c r="E49" s="294" t="s">
        <v>111</v>
      </c>
      <c r="F49" s="345" t="s">
        <v>112</v>
      </c>
      <c r="G49" s="345"/>
      <c r="H49" s="345" t="s">
        <v>113</v>
      </c>
      <c r="I49" s="345"/>
      <c r="J49" s="345"/>
      <c r="K49" s="345"/>
      <c r="L49" s="294" t="s">
        <v>20</v>
      </c>
      <c r="M49" s="294" t="s">
        <v>5</v>
      </c>
      <c r="N49" s="345" t="s">
        <v>114</v>
      </c>
      <c r="O49" s="346"/>
    </row>
    <row r="50" spans="1:16" ht="11.25" customHeight="1" x14ac:dyDescent="0.15">
      <c r="A50" s="349"/>
      <c r="B50" s="349"/>
      <c r="C50" s="350"/>
      <c r="D50" s="274" t="s">
        <v>195</v>
      </c>
      <c r="E50" s="274" t="s">
        <v>196</v>
      </c>
      <c r="F50" s="274" t="s">
        <v>22</v>
      </c>
      <c r="G50" s="274" t="s">
        <v>197</v>
      </c>
      <c r="H50" s="274" t="s">
        <v>198</v>
      </c>
      <c r="I50" s="275" t="s">
        <v>199</v>
      </c>
      <c r="J50" s="274" t="s">
        <v>200</v>
      </c>
      <c r="K50" s="274" t="s">
        <v>201</v>
      </c>
      <c r="L50" s="276" t="s">
        <v>36</v>
      </c>
      <c r="M50" s="325" t="s">
        <v>272</v>
      </c>
      <c r="N50" s="274" t="s">
        <v>202</v>
      </c>
      <c r="O50" s="277" t="s">
        <v>203</v>
      </c>
    </row>
    <row r="51" spans="1:16" x14ac:dyDescent="0.15">
      <c r="A51" s="349"/>
      <c r="B51" s="349"/>
      <c r="C51" s="350"/>
      <c r="D51" s="265" t="s">
        <v>297</v>
      </c>
      <c r="E51" s="278"/>
      <c r="F51" s="271" t="s">
        <v>204</v>
      </c>
      <c r="G51" s="271" t="s">
        <v>205</v>
      </c>
      <c r="H51" s="265" t="s">
        <v>301</v>
      </c>
      <c r="I51" s="265" t="s">
        <v>206</v>
      </c>
      <c r="J51" s="265" t="s">
        <v>207</v>
      </c>
      <c r="K51" s="265" t="s">
        <v>208</v>
      </c>
      <c r="L51" s="279"/>
      <c r="M51" s="326" t="s">
        <v>271</v>
      </c>
      <c r="N51" s="271"/>
      <c r="O51" s="267" t="s">
        <v>209</v>
      </c>
    </row>
    <row r="52" spans="1:16" x14ac:dyDescent="0.15">
      <c r="A52" s="351"/>
      <c r="B52" s="351"/>
      <c r="C52" s="352"/>
      <c r="D52" s="268" t="s">
        <v>298</v>
      </c>
      <c r="E52" s="268" t="s">
        <v>275</v>
      </c>
      <c r="F52" s="268" t="s">
        <v>270</v>
      </c>
      <c r="G52" s="268" t="s">
        <v>299</v>
      </c>
      <c r="H52" s="324" t="s">
        <v>300</v>
      </c>
      <c r="I52" s="268" t="s">
        <v>210</v>
      </c>
      <c r="J52" s="268" t="s">
        <v>211</v>
      </c>
      <c r="K52" s="268" t="s">
        <v>273</v>
      </c>
      <c r="L52" s="268" t="s">
        <v>276</v>
      </c>
      <c r="M52" s="280" t="s">
        <v>277</v>
      </c>
      <c r="N52" s="268" t="s">
        <v>212</v>
      </c>
      <c r="O52" s="269" t="s">
        <v>212</v>
      </c>
    </row>
    <row r="53" spans="1:16" x14ac:dyDescent="0.15">
      <c r="A53" s="55" t="s">
        <v>173</v>
      </c>
      <c r="B53" s="227" t="s">
        <v>174</v>
      </c>
      <c r="C53" s="54" t="s">
        <v>175</v>
      </c>
      <c r="D53" s="80">
        <v>3497</v>
      </c>
      <c r="E53" s="88">
        <v>1620</v>
      </c>
      <c r="F53" s="88">
        <v>217</v>
      </c>
      <c r="G53" s="88">
        <v>338</v>
      </c>
      <c r="H53" s="88">
        <v>83306</v>
      </c>
      <c r="I53" s="88">
        <v>4728</v>
      </c>
      <c r="J53" s="88">
        <v>5381</v>
      </c>
      <c r="K53" s="88">
        <v>97</v>
      </c>
      <c r="L53" s="88">
        <v>142</v>
      </c>
      <c r="M53" s="89" t="s">
        <v>35</v>
      </c>
      <c r="N53" s="88">
        <v>3375</v>
      </c>
      <c r="O53" s="88">
        <v>6948</v>
      </c>
    </row>
    <row r="54" spans="1:16" x14ac:dyDescent="0.15">
      <c r="A54" s="55"/>
      <c r="B54" s="227">
        <v>2</v>
      </c>
      <c r="C54" s="54"/>
      <c r="D54" s="80">
        <v>3482</v>
      </c>
      <c r="E54" s="88">
        <v>1379</v>
      </c>
      <c r="F54" s="88">
        <v>223</v>
      </c>
      <c r="G54" s="88">
        <v>351</v>
      </c>
      <c r="H54" s="88">
        <v>75900</v>
      </c>
      <c r="I54" s="88">
        <v>4682</v>
      </c>
      <c r="J54" s="88">
        <v>4550</v>
      </c>
      <c r="K54" s="88">
        <v>97</v>
      </c>
      <c r="L54" s="88">
        <v>128</v>
      </c>
      <c r="M54" s="89" t="s">
        <v>35</v>
      </c>
      <c r="N54" s="88">
        <v>3417</v>
      </c>
      <c r="O54" s="88">
        <v>6975</v>
      </c>
    </row>
    <row r="55" spans="1:16" x14ac:dyDescent="0.15">
      <c r="A55" s="55"/>
      <c r="B55" s="227">
        <v>3</v>
      </c>
      <c r="C55" s="54"/>
      <c r="D55" s="80">
        <v>3479</v>
      </c>
      <c r="E55" s="88">
        <v>1698</v>
      </c>
      <c r="F55" s="88">
        <v>218</v>
      </c>
      <c r="G55" s="88">
        <v>337</v>
      </c>
      <c r="H55" s="88">
        <v>75900</v>
      </c>
      <c r="I55" s="88">
        <v>4660</v>
      </c>
      <c r="J55" s="88">
        <v>4431</v>
      </c>
      <c r="K55" s="88">
        <v>97</v>
      </c>
      <c r="L55" s="88">
        <v>149</v>
      </c>
      <c r="M55" s="89" t="s">
        <v>35</v>
      </c>
      <c r="N55" s="88">
        <v>3425</v>
      </c>
      <c r="O55" s="88">
        <v>6975</v>
      </c>
      <c r="P55" s="63"/>
    </row>
    <row r="56" spans="1:16" s="63" customFormat="1" x14ac:dyDescent="0.15">
      <c r="A56" s="55"/>
      <c r="B56" s="227">
        <v>4</v>
      </c>
      <c r="C56" s="54"/>
      <c r="D56" s="80">
        <v>3420</v>
      </c>
      <c r="E56" s="88">
        <v>1998</v>
      </c>
      <c r="F56" s="88">
        <v>221</v>
      </c>
      <c r="G56" s="88">
        <v>408</v>
      </c>
      <c r="H56" s="88">
        <v>78467</v>
      </c>
      <c r="I56" s="88">
        <v>4642</v>
      </c>
      <c r="J56" s="88">
        <v>6019</v>
      </c>
      <c r="K56" s="88">
        <v>106</v>
      </c>
      <c r="L56" s="88">
        <v>168</v>
      </c>
      <c r="M56" s="89" t="s">
        <v>35</v>
      </c>
      <c r="N56" s="88">
        <v>3425</v>
      </c>
      <c r="O56" s="88">
        <v>7408</v>
      </c>
    </row>
    <row r="57" spans="1:16" s="63" customFormat="1" x14ac:dyDescent="0.15">
      <c r="A57" s="55"/>
      <c r="B57" s="227">
        <v>5</v>
      </c>
      <c r="C57" s="54"/>
      <c r="D57" s="80">
        <v>3422</v>
      </c>
      <c r="E57" s="88">
        <v>2018</v>
      </c>
      <c r="F57" s="88">
        <v>246</v>
      </c>
      <c r="G57" s="88">
        <v>427</v>
      </c>
      <c r="H57" s="88">
        <v>79750</v>
      </c>
      <c r="I57" s="88">
        <v>4690</v>
      </c>
      <c r="J57" s="88">
        <v>4820</v>
      </c>
      <c r="K57" s="88">
        <v>110</v>
      </c>
      <c r="L57" s="88">
        <v>168</v>
      </c>
      <c r="M57" s="89" t="s">
        <v>35</v>
      </c>
      <c r="N57" s="88">
        <v>3425</v>
      </c>
      <c r="O57" s="88">
        <v>8401</v>
      </c>
    </row>
    <row r="58" spans="1:16" ht="7.5" customHeight="1" x14ac:dyDescent="0.15">
      <c r="A58" s="53"/>
      <c r="B58" s="227"/>
      <c r="C58" s="54"/>
      <c r="D58" s="85"/>
      <c r="E58" s="86"/>
      <c r="F58" s="86"/>
      <c r="G58" s="86"/>
      <c r="H58" s="86"/>
      <c r="I58" s="86"/>
      <c r="J58" s="86"/>
      <c r="K58" s="86"/>
      <c r="L58" s="86"/>
      <c r="M58" s="79"/>
      <c r="N58" s="86"/>
      <c r="O58" s="86"/>
    </row>
    <row r="59" spans="1:16" x14ac:dyDescent="0.15">
      <c r="A59" s="55" t="s">
        <v>245</v>
      </c>
      <c r="B59" s="227">
        <v>1</v>
      </c>
      <c r="C59" s="57" t="s">
        <v>48</v>
      </c>
      <c r="D59" s="80">
        <v>3431</v>
      </c>
      <c r="E59" s="81">
        <v>1926</v>
      </c>
      <c r="F59" s="81">
        <v>223</v>
      </c>
      <c r="G59" s="81">
        <v>409</v>
      </c>
      <c r="H59" s="81">
        <v>79750</v>
      </c>
      <c r="I59" s="81">
        <v>4690</v>
      </c>
      <c r="J59" s="81">
        <v>5863</v>
      </c>
      <c r="K59" s="81">
        <v>108</v>
      </c>
      <c r="L59" s="81">
        <v>165</v>
      </c>
      <c r="M59" s="78">
        <v>118800</v>
      </c>
      <c r="N59" s="81">
        <v>3425</v>
      </c>
      <c r="O59" s="81">
        <v>8100</v>
      </c>
    </row>
    <row r="60" spans="1:16" x14ac:dyDescent="0.15">
      <c r="A60" s="55"/>
      <c r="B60" s="227">
        <v>2</v>
      </c>
      <c r="C60" s="54"/>
      <c r="D60" s="80">
        <v>3431</v>
      </c>
      <c r="E60" s="81">
        <v>1914</v>
      </c>
      <c r="F60" s="78">
        <v>218</v>
      </c>
      <c r="G60" s="81">
        <v>409</v>
      </c>
      <c r="H60" s="81">
        <v>79750</v>
      </c>
      <c r="I60" s="81">
        <v>4690</v>
      </c>
      <c r="J60" s="81">
        <v>4640</v>
      </c>
      <c r="K60" s="81">
        <v>108</v>
      </c>
      <c r="L60" s="81">
        <v>160</v>
      </c>
      <c r="M60" s="78">
        <v>118800</v>
      </c>
      <c r="N60" s="81">
        <v>3425</v>
      </c>
      <c r="O60" s="81">
        <v>8100</v>
      </c>
    </row>
    <row r="61" spans="1:16" x14ac:dyDescent="0.15">
      <c r="A61" s="55"/>
      <c r="B61" s="227">
        <v>3</v>
      </c>
      <c r="C61" s="54"/>
      <c r="D61" s="80">
        <v>3423</v>
      </c>
      <c r="E61" s="81">
        <v>1914</v>
      </c>
      <c r="F61" s="81">
        <v>229</v>
      </c>
      <c r="G61" s="81">
        <v>414</v>
      </c>
      <c r="H61" s="78" t="s">
        <v>49</v>
      </c>
      <c r="I61" s="81">
        <v>4690</v>
      </c>
      <c r="J61" s="78">
        <v>5007</v>
      </c>
      <c r="K61" s="81">
        <v>119</v>
      </c>
      <c r="L61" s="81">
        <v>160</v>
      </c>
      <c r="M61" s="78">
        <v>118800</v>
      </c>
      <c r="N61" s="81">
        <v>3425</v>
      </c>
      <c r="O61" s="81">
        <v>8100</v>
      </c>
    </row>
    <row r="62" spans="1:16" x14ac:dyDescent="0.15">
      <c r="A62" s="55"/>
      <c r="B62" s="227">
        <v>4</v>
      </c>
      <c r="C62" s="54"/>
      <c r="D62" s="80">
        <v>3429</v>
      </c>
      <c r="E62" s="81">
        <v>1968</v>
      </c>
      <c r="F62" s="81">
        <v>229</v>
      </c>
      <c r="G62" s="81">
        <v>414</v>
      </c>
      <c r="H62" s="78" t="s">
        <v>49</v>
      </c>
      <c r="I62" s="81">
        <v>4690</v>
      </c>
      <c r="J62" s="78" t="s">
        <v>49</v>
      </c>
      <c r="K62" s="81">
        <v>119</v>
      </c>
      <c r="L62" s="81">
        <v>167</v>
      </c>
      <c r="M62" s="78">
        <v>118800</v>
      </c>
      <c r="N62" s="81">
        <v>3425</v>
      </c>
      <c r="O62" s="81">
        <v>8100</v>
      </c>
    </row>
    <row r="63" spans="1:16" x14ac:dyDescent="0.15">
      <c r="A63" s="55"/>
      <c r="B63" s="227">
        <v>5</v>
      </c>
      <c r="C63" s="54"/>
      <c r="D63" s="80">
        <v>3434</v>
      </c>
      <c r="E63" s="81">
        <v>1962</v>
      </c>
      <c r="F63" s="81">
        <v>239</v>
      </c>
      <c r="G63" s="81">
        <v>428</v>
      </c>
      <c r="H63" s="78" t="s">
        <v>49</v>
      </c>
      <c r="I63" s="81">
        <v>4690</v>
      </c>
      <c r="J63" s="78" t="s">
        <v>49</v>
      </c>
      <c r="K63" s="81">
        <v>113</v>
      </c>
      <c r="L63" s="81">
        <v>162</v>
      </c>
      <c r="M63" s="78">
        <v>118800</v>
      </c>
      <c r="N63" s="81">
        <v>3425</v>
      </c>
      <c r="O63" s="81">
        <v>8508</v>
      </c>
    </row>
    <row r="64" spans="1:16" x14ac:dyDescent="0.15">
      <c r="A64" s="55"/>
      <c r="B64" s="227">
        <v>6</v>
      </c>
      <c r="C64" s="54"/>
      <c r="D64" s="80">
        <v>3420</v>
      </c>
      <c r="E64" s="81">
        <v>1968</v>
      </c>
      <c r="F64" s="81">
        <v>244</v>
      </c>
      <c r="G64" s="81">
        <v>438</v>
      </c>
      <c r="H64" s="78" t="s">
        <v>49</v>
      </c>
      <c r="I64" s="81">
        <v>4690</v>
      </c>
      <c r="J64" s="78" t="s">
        <v>49</v>
      </c>
      <c r="K64" s="81">
        <v>113</v>
      </c>
      <c r="L64" s="81">
        <v>165</v>
      </c>
      <c r="M64" s="78">
        <v>118800</v>
      </c>
      <c r="N64" s="81">
        <v>3425</v>
      </c>
      <c r="O64" s="81">
        <v>8508</v>
      </c>
    </row>
    <row r="65" spans="1:17" x14ac:dyDescent="0.15">
      <c r="A65" s="55"/>
      <c r="B65" s="227">
        <v>7</v>
      </c>
      <c r="C65" s="54"/>
      <c r="D65" s="80">
        <v>3413</v>
      </c>
      <c r="E65" s="81">
        <v>1992</v>
      </c>
      <c r="F65" s="81">
        <v>244</v>
      </c>
      <c r="G65" s="81">
        <v>427</v>
      </c>
      <c r="H65" s="78" t="s">
        <v>49</v>
      </c>
      <c r="I65" s="81">
        <v>4690</v>
      </c>
      <c r="J65" s="78" t="s">
        <v>49</v>
      </c>
      <c r="K65" s="81">
        <v>108</v>
      </c>
      <c r="L65" s="81">
        <v>169</v>
      </c>
      <c r="M65" s="78">
        <v>118800</v>
      </c>
      <c r="N65" s="81">
        <v>3425</v>
      </c>
      <c r="O65" s="81">
        <v>8508</v>
      </c>
    </row>
    <row r="66" spans="1:17" x14ac:dyDescent="0.15">
      <c r="A66" s="55"/>
      <c r="B66" s="227">
        <v>8</v>
      </c>
      <c r="C66" s="54"/>
      <c r="D66" s="80">
        <v>3425</v>
      </c>
      <c r="E66" s="81">
        <v>2166</v>
      </c>
      <c r="F66" s="81">
        <v>244</v>
      </c>
      <c r="G66" s="81">
        <v>438</v>
      </c>
      <c r="H66" s="78" t="s">
        <v>49</v>
      </c>
      <c r="I66" s="81">
        <v>4690</v>
      </c>
      <c r="J66" s="78" t="s">
        <v>49</v>
      </c>
      <c r="K66" s="81">
        <v>108</v>
      </c>
      <c r="L66" s="81">
        <v>181</v>
      </c>
      <c r="M66" s="78">
        <v>118800</v>
      </c>
      <c r="N66" s="81">
        <v>3425</v>
      </c>
      <c r="O66" s="81">
        <v>8508</v>
      </c>
    </row>
    <row r="67" spans="1:17" x14ac:dyDescent="0.15">
      <c r="A67" s="55"/>
      <c r="B67" s="227">
        <v>9</v>
      </c>
      <c r="C67" s="54"/>
      <c r="D67" s="80">
        <v>3427</v>
      </c>
      <c r="E67" s="81">
        <v>2208</v>
      </c>
      <c r="F67" s="81">
        <v>270</v>
      </c>
      <c r="G67" s="81">
        <v>438</v>
      </c>
      <c r="H67" s="78">
        <v>79750</v>
      </c>
      <c r="I67" s="81">
        <v>4690</v>
      </c>
      <c r="J67" s="78">
        <v>4557</v>
      </c>
      <c r="K67" s="81">
        <v>108</v>
      </c>
      <c r="L67" s="81">
        <v>180</v>
      </c>
      <c r="M67" s="78">
        <v>118800</v>
      </c>
      <c r="N67" s="81">
        <v>3425</v>
      </c>
      <c r="O67" s="81">
        <v>8508</v>
      </c>
    </row>
    <row r="68" spans="1:17" x14ac:dyDescent="0.15">
      <c r="A68" s="55"/>
      <c r="B68" s="227">
        <v>10</v>
      </c>
      <c r="C68" s="54"/>
      <c r="D68" s="80">
        <v>3412</v>
      </c>
      <c r="E68" s="81">
        <v>2094</v>
      </c>
      <c r="F68" s="81">
        <v>249</v>
      </c>
      <c r="G68" s="81">
        <v>438</v>
      </c>
      <c r="H68" s="78">
        <v>79750</v>
      </c>
      <c r="I68" s="81">
        <v>4690</v>
      </c>
      <c r="J68" s="81">
        <v>4557</v>
      </c>
      <c r="K68" s="81">
        <v>108</v>
      </c>
      <c r="L68" s="81">
        <v>173</v>
      </c>
      <c r="M68" s="78">
        <v>118800</v>
      </c>
      <c r="N68" s="81">
        <v>3425</v>
      </c>
      <c r="O68" s="81">
        <v>8508</v>
      </c>
    </row>
    <row r="69" spans="1:17" x14ac:dyDescent="0.15">
      <c r="A69" s="55"/>
      <c r="B69" s="227">
        <v>11</v>
      </c>
      <c r="C69" s="54"/>
      <c r="D69" s="80">
        <v>3407</v>
      </c>
      <c r="E69" s="81">
        <v>2022</v>
      </c>
      <c r="F69" s="81">
        <v>244</v>
      </c>
      <c r="G69" s="81">
        <v>438</v>
      </c>
      <c r="H69" s="78">
        <v>79750</v>
      </c>
      <c r="I69" s="81">
        <v>4690</v>
      </c>
      <c r="J69" s="81">
        <v>4557</v>
      </c>
      <c r="K69" s="81">
        <v>108</v>
      </c>
      <c r="L69" s="81">
        <v>169</v>
      </c>
      <c r="M69" s="78">
        <v>118800</v>
      </c>
      <c r="N69" s="81">
        <v>3425</v>
      </c>
      <c r="O69" s="81">
        <v>8683</v>
      </c>
    </row>
    <row r="70" spans="1:17" x14ac:dyDescent="0.15">
      <c r="A70" s="58"/>
      <c r="B70" s="228">
        <v>12</v>
      </c>
      <c r="C70" s="303"/>
      <c r="D70" s="90">
        <v>3406</v>
      </c>
      <c r="E70" s="91">
        <v>2076</v>
      </c>
      <c r="F70" s="91">
        <v>244</v>
      </c>
      <c r="G70" s="91">
        <v>427</v>
      </c>
      <c r="H70" s="92">
        <v>79750</v>
      </c>
      <c r="I70" s="91">
        <v>4690</v>
      </c>
      <c r="J70" s="91">
        <v>4557</v>
      </c>
      <c r="K70" s="91">
        <v>108</v>
      </c>
      <c r="L70" s="91">
        <v>171</v>
      </c>
      <c r="M70" s="92">
        <v>118800</v>
      </c>
      <c r="N70" s="91">
        <v>3425</v>
      </c>
      <c r="O70" s="91">
        <v>8683</v>
      </c>
    </row>
    <row r="71" spans="1:17" ht="13.5" customHeight="1" x14ac:dyDescent="0.15">
      <c r="A71" s="60" t="s">
        <v>278</v>
      </c>
      <c r="B71" s="60"/>
      <c r="C71" s="61"/>
      <c r="D71" s="93"/>
      <c r="E71" s="93"/>
      <c r="F71" s="93"/>
      <c r="G71" s="93"/>
      <c r="H71" s="94"/>
      <c r="I71" s="93"/>
      <c r="J71" s="93"/>
      <c r="K71" s="93"/>
      <c r="L71" s="61"/>
      <c r="M71" s="94"/>
      <c r="N71" s="93"/>
      <c r="O71" s="93"/>
    </row>
    <row r="72" spans="1:17" s="97" customFormat="1" ht="13.5" customHeight="1" x14ac:dyDescent="0.15">
      <c r="A72" s="60" t="s">
        <v>279</v>
      </c>
      <c r="B72" s="295"/>
      <c r="C72" s="256"/>
      <c r="D72" s="257"/>
      <c r="E72" s="257"/>
      <c r="F72" s="95"/>
      <c r="G72" s="95"/>
      <c r="H72" s="95"/>
      <c r="I72" s="95"/>
      <c r="J72" s="95"/>
      <c r="K72" s="95"/>
      <c r="L72" s="95"/>
      <c r="M72" s="95"/>
      <c r="N72" s="95"/>
      <c r="O72" s="95"/>
      <c r="P72" s="96"/>
      <c r="Q72" s="96"/>
    </row>
    <row r="73" spans="1:17" s="97" customFormat="1" ht="13.5" customHeight="1" x14ac:dyDescent="0.15">
      <c r="A73" s="60" t="s">
        <v>280</v>
      </c>
      <c r="B73" s="60"/>
      <c r="C73" s="61"/>
      <c r="D73" s="93"/>
      <c r="E73" s="257"/>
      <c r="F73" s="95"/>
      <c r="G73" s="95"/>
      <c r="H73" s="95"/>
      <c r="I73" s="95"/>
      <c r="J73" s="95"/>
      <c r="K73" s="95"/>
      <c r="L73" s="95"/>
      <c r="M73" s="95"/>
      <c r="N73" s="95"/>
      <c r="O73" s="95"/>
      <c r="P73" s="96"/>
      <c r="Q73" s="96"/>
    </row>
    <row r="74" spans="1:17" s="97" customFormat="1" ht="13.5" customHeight="1" x14ac:dyDescent="0.15">
      <c r="A74" s="60" t="s">
        <v>281</v>
      </c>
      <c r="B74" s="295"/>
      <c r="C74" s="256"/>
      <c r="D74" s="257"/>
      <c r="E74" s="257"/>
      <c r="F74" s="95"/>
      <c r="G74" s="95"/>
      <c r="H74" s="95"/>
      <c r="I74" s="95"/>
      <c r="J74" s="95"/>
      <c r="K74" s="95"/>
      <c r="L74" s="95"/>
      <c r="M74" s="95"/>
      <c r="N74" s="95"/>
      <c r="O74" s="95"/>
      <c r="P74" s="96"/>
      <c r="Q74" s="96"/>
    </row>
    <row r="75" spans="1:17" s="97" customFormat="1" ht="13.5" customHeight="1" x14ac:dyDescent="0.15">
      <c r="A75" s="50" t="s">
        <v>282</v>
      </c>
      <c r="B75" s="49"/>
      <c r="C75" s="96"/>
      <c r="D75" s="96"/>
      <c r="E75" s="96"/>
      <c r="F75" s="95"/>
      <c r="G75" s="95"/>
      <c r="H75" s="95"/>
      <c r="I75" s="95"/>
      <c r="J75" s="95"/>
      <c r="K75" s="95"/>
      <c r="L75" s="95"/>
      <c r="M75" s="95"/>
      <c r="N75" s="95"/>
      <c r="O75" s="95"/>
      <c r="P75" s="96"/>
      <c r="Q75" s="96"/>
    </row>
    <row r="76" spans="1:17" s="97" customFormat="1" ht="13.5" customHeight="1" x14ac:dyDescent="0.15">
      <c r="A76" s="50" t="s">
        <v>283</v>
      </c>
      <c r="B76" s="50"/>
      <c r="C76" s="50"/>
      <c r="D76" s="96"/>
      <c r="E76" s="96"/>
      <c r="F76" s="96"/>
      <c r="G76" s="96"/>
      <c r="H76" s="96"/>
      <c r="I76" s="96"/>
      <c r="J76" s="96"/>
      <c r="K76" s="96"/>
      <c r="L76" s="96"/>
      <c r="M76" s="96"/>
      <c r="N76" s="96"/>
      <c r="O76" s="96"/>
      <c r="P76" s="96"/>
      <c r="Q76" s="96"/>
    </row>
    <row r="77" spans="1:17" s="97" customFormat="1" ht="13.5" customHeight="1" x14ac:dyDescent="0.15">
      <c r="A77" s="50" t="s">
        <v>284</v>
      </c>
      <c r="B77" s="50"/>
      <c r="C77" s="50"/>
      <c r="D77" s="96"/>
      <c r="E77" s="96"/>
      <c r="F77" s="96"/>
      <c r="G77" s="96"/>
      <c r="H77" s="96"/>
      <c r="I77" s="96"/>
      <c r="J77" s="96"/>
      <c r="K77" s="96"/>
      <c r="L77" s="96"/>
      <c r="M77" s="96"/>
      <c r="N77" s="96"/>
      <c r="O77" s="96"/>
      <c r="P77" s="96"/>
      <c r="Q77" s="96"/>
    </row>
    <row r="78" spans="1:17" s="97" customFormat="1" ht="13.5" customHeight="1" x14ac:dyDescent="0.15">
      <c r="A78" s="50" t="s">
        <v>285</v>
      </c>
      <c r="B78" s="50"/>
      <c r="C78" s="50"/>
      <c r="D78" s="49"/>
      <c r="E78" s="49"/>
      <c r="F78" s="49"/>
      <c r="G78" s="49"/>
      <c r="H78" s="49"/>
      <c r="I78" s="49"/>
      <c r="J78" s="96"/>
      <c r="K78" s="96"/>
      <c r="L78" s="96"/>
      <c r="M78" s="96"/>
      <c r="N78" s="96"/>
      <c r="O78" s="96"/>
      <c r="P78" s="96"/>
      <c r="Q78" s="96"/>
    </row>
    <row r="79" spans="1:17" s="97" customFormat="1" ht="13.5" customHeight="1" x14ac:dyDescent="0.15">
      <c r="A79" s="50" t="s">
        <v>286</v>
      </c>
      <c r="B79" s="50"/>
      <c r="C79" s="49"/>
      <c r="D79" s="49"/>
      <c r="E79" s="49"/>
      <c r="F79" s="49"/>
      <c r="G79" s="49"/>
      <c r="H79" s="49"/>
      <c r="I79" s="49"/>
      <c r="J79" s="96"/>
      <c r="K79" s="96"/>
      <c r="L79" s="96"/>
      <c r="M79" s="96"/>
      <c r="N79" s="96"/>
      <c r="O79" s="96"/>
      <c r="P79" s="96"/>
      <c r="Q79" s="96"/>
    </row>
    <row r="80" spans="1:17" ht="13.5" customHeight="1" x14ac:dyDescent="0.15">
      <c r="A80" s="50" t="s">
        <v>287</v>
      </c>
      <c r="B80" s="50"/>
    </row>
    <row r="81" spans="1:3" ht="13.5" customHeight="1" x14ac:dyDescent="0.15">
      <c r="A81" s="50" t="s">
        <v>288</v>
      </c>
      <c r="B81" s="50"/>
      <c r="C81" s="50"/>
    </row>
    <row r="82" spans="1:3" ht="13.5" customHeight="1" x14ac:dyDescent="0.15">
      <c r="A82" s="49" t="s">
        <v>186</v>
      </c>
    </row>
    <row r="83" spans="1:3" ht="13.5" customHeight="1" x14ac:dyDescent="0.15"/>
    <row r="84" spans="1:3" ht="13.5" customHeight="1" x14ac:dyDescent="0.15"/>
  </sheetData>
  <mergeCells count="7">
    <mergeCell ref="F49:G49"/>
    <mergeCell ref="H49:K49"/>
    <mergeCell ref="N49:O49"/>
    <mergeCell ref="A5:C8"/>
    <mergeCell ref="A27:C30"/>
    <mergeCell ref="A49:C52"/>
    <mergeCell ref="M7:M8"/>
  </mergeCells>
  <phoneticPr fontId="3"/>
  <pageMargins left="0.7" right="0.7" top="0.75" bottom="0.75" header="0.3" footer="0.3"/>
  <pageSetup paperSize="8" scale="93" orientation="portrait"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heetViews>
  <sheetFormatPr defaultRowHeight="11.25" x14ac:dyDescent="0.15"/>
  <cols>
    <col min="1" max="1" width="5" style="49" customWidth="1"/>
    <col min="2" max="2" width="3.125" style="49" customWidth="1"/>
    <col min="3" max="3" width="5" style="49" customWidth="1"/>
    <col min="4" max="15" width="11.875" style="49" customWidth="1"/>
    <col min="16" max="256" width="9" style="49"/>
    <col min="257" max="257" width="5" style="49" customWidth="1"/>
    <col min="258" max="258" width="3.125" style="49" customWidth="1"/>
    <col min="259" max="259" width="5" style="49" customWidth="1"/>
    <col min="260" max="271" width="11.875" style="49" customWidth="1"/>
    <col min="272" max="512" width="9" style="49"/>
    <col min="513" max="513" width="5" style="49" customWidth="1"/>
    <col min="514" max="514" width="3.125" style="49" customWidth="1"/>
    <col min="515" max="515" width="5" style="49" customWidth="1"/>
    <col min="516" max="527" width="11.875" style="49" customWidth="1"/>
    <col min="528" max="768" width="9" style="49"/>
    <col min="769" max="769" width="5" style="49" customWidth="1"/>
    <col min="770" max="770" width="3.125" style="49" customWidth="1"/>
    <col min="771" max="771" width="5" style="49" customWidth="1"/>
    <col min="772" max="783" width="11.875" style="49" customWidth="1"/>
    <col min="784" max="1024" width="9" style="49"/>
    <col min="1025" max="1025" width="5" style="49" customWidth="1"/>
    <col min="1026" max="1026" width="3.125" style="49" customWidth="1"/>
    <col min="1027" max="1027" width="5" style="49" customWidth="1"/>
    <col min="1028" max="1039" width="11.875" style="49" customWidth="1"/>
    <col min="1040" max="1280" width="9" style="49"/>
    <col min="1281" max="1281" width="5" style="49" customWidth="1"/>
    <col min="1282" max="1282" width="3.125" style="49" customWidth="1"/>
    <col min="1283" max="1283" width="5" style="49" customWidth="1"/>
    <col min="1284" max="1295" width="11.875" style="49" customWidth="1"/>
    <col min="1296" max="1536" width="9" style="49"/>
    <col min="1537" max="1537" width="5" style="49" customWidth="1"/>
    <col min="1538" max="1538" width="3.125" style="49" customWidth="1"/>
    <col min="1539" max="1539" width="5" style="49" customWidth="1"/>
    <col min="1540" max="1551" width="11.875" style="49" customWidth="1"/>
    <col min="1552" max="1792" width="9" style="49"/>
    <col min="1793" max="1793" width="5" style="49" customWidth="1"/>
    <col min="1794" max="1794" width="3.125" style="49" customWidth="1"/>
    <col min="1795" max="1795" width="5" style="49" customWidth="1"/>
    <col min="1796" max="1807" width="11.875" style="49" customWidth="1"/>
    <col min="1808" max="2048" width="9" style="49"/>
    <col min="2049" max="2049" width="5" style="49" customWidth="1"/>
    <col min="2050" max="2050" width="3.125" style="49" customWidth="1"/>
    <col min="2051" max="2051" width="5" style="49" customWidth="1"/>
    <col min="2052" max="2063" width="11.875" style="49" customWidth="1"/>
    <col min="2064" max="2304" width="9" style="49"/>
    <col min="2305" max="2305" width="5" style="49" customWidth="1"/>
    <col min="2306" max="2306" width="3.125" style="49" customWidth="1"/>
    <col min="2307" max="2307" width="5" style="49" customWidth="1"/>
    <col min="2308" max="2319" width="11.875" style="49" customWidth="1"/>
    <col min="2320" max="2560" width="9" style="49"/>
    <col min="2561" max="2561" width="5" style="49" customWidth="1"/>
    <col min="2562" max="2562" width="3.125" style="49" customWidth="1"/>
    <col min="2563" max="2563" width="5" style="49" customWidth="1"/>
    <col min="2564" max="2575" width="11.875" style="49" customWidth="1"/>
    <col min="2576" max="2816" width="9" style="49"/>
    <col min="2817" max="2817" width="5" style="49" customWidth="1"/>
    <col min="2818" max="2818" width="3.125" style="49" customWidth="1"/>
    <col min="2819" max="2819" width="5" style="49" customWidth="1"/>
    <col min="2820" max="2831" width="11.875" style="49" customWidth="1"/>
    <col min="2832" max="3072" width="9" style="49"/>
    <col min="3073" max="3073" width="5" style="49" customWidth="1"/>
    <col min="3074" max="3074" width="3.125" style="49" customWidth="1"/>
    <col min="3075" max="3075" width="5" style="49" customWidth="1"/>
    <col min="3076" max="3087" width="11.875" style="49" customWidth="1"/>
    <col min="3088" max="3328" width="9" style="49"/>
    <col min="3329" max="3329" width="5" style="49" customWidth="1"/>
    <col min="3330" max="3330" width="3.125" style="49" customWidth="1"/>
    <col min="3331" max="3331" width="5" style="49" customWidth="1"/>
    <col min="3332" max="3343" width="11.875" style="49" customWidth="1"/>
    <col min="3344" max="3584" width="9" style="49"/>
    <col min="3585" max="3585" width="5" style="49" customWidth="1"/>
    <col min="3586" max="3586" width="3.125" style="49" customWidth="1"/>
    <col min="3587" max="3587" width="5" style="49" customWidth="1"/>
    <col min="3588" max="3599" width="11.875" style="49" customWidth="1"/>
    <col min="3600" max="3840" width="9" style="49"/>
    <col min="3841" max="3841" width="5" style="49" customWidth="1"/>
    <col min="3842" max="3842" width="3.125" style="49" customWidth="1"/>
    <col min="3843" max="3843" width="5" style="49" customWidth="1"/>
    <col min="3844" max="3855" width="11.875" style="49" customWidth="1"/>
    <col min="3856" max="4096" width="9" style="49"/>
    <col min="4097" max="4097" width="5" style="49" customWidth="1"/>
    <col min="4098" max="4098" width="3.125" style="49" customWidth="1"/>
    <col min="4099" max="4099" width="5" style="49" customWidth="1"/>
    <col min="4100" max="4111" width="11.875" style="49" customWidth="1"/>
    <col min="4112" max="4352" width="9" style="49"/>
    <col min="4353" max="4353" width="5" style="49" customWidth="1"/>
    <col min="4354" max="4354" width="3.125" style="49" customWidth="1"/>
    <col min="4355" max="4355" width="5" style="49" customWidth="1"/>
    <col min="4356" max="4367" width="11.875" style="49" customWidth="1"/>
    <col min="4368" max="4608" width="9" style="49"/>
    <col min="4609" max="4609" width="5" style="49" customWidth="1"/>
    <col min="4610" max="4610" width="3.125" style="49" customWidth="1"/>
    <col min="4611" max="4611" width="5" style="49" customWidth="1"/>
    <col min="4612" max="4623" width="11.875" style="49" customWidth="1"/>
    <col min="4624" max="4864" width="9" style="49"/>
    <col min="4865" max="4865" width="5" style="49" customWidth="1"/>
    <col min="4866" max="4866" width="3.125" style="49" customWidth="1"/>
    <col min="4867" max="4867" width="5" style="49" customWidth="1"/>
    <col min="4868" max="4879" width="11.875" style="49" customWidth="1"/>
    <col min="4880" max="5120" width="9" style="49"/>
    <col min="5121" max="5121" width="5" style="49" customWidth="1"/>
    <col min="5122" max="5122" width="3.125" style="49" customWidth="1"/>
    <col min="5123" max="5123" width="5" style="49" customWidth="1"/>
    <col min="5124" max="5135" width="11.875" style="49" customWidth="1"/>
    <col min="5136" max="5376" width="9" style="49"/>
    <col min="5377" max="5377" width="5" style="49" customWidth="1"/>
    <col min="5378" max="5378" width="3.125" style="49" customWidth="1"/>
    <col min="5379" max="5379" width="5" style="49" customWidth="1"/>
    <col min="5380" max="5391" width="11.875" style="49" customWidth="1"/>
    <col min="5392" max="5632" width="9" style="49"/>
    <col min="5633" max="5633" width="5" style="49" customWidth="1"/>
    <col min="5634" max="5634" width="3.125" style="49" customWidth="1"/>
    <col min="5635" max="5635" width="5" style="49" customWidth="1"/>
    <col min="5636" max="5647" width="11.875" style="49" customWidth="1"/>
    <col min="5648" max="5888" width="9" style="49"/>
    <col min="5889" max="5889" width="5" style="49" customWidth="1"/>
    <col min="5890" max="5890" width="3.125" style="49" customWidth="1"/>
    <col min="5891" max="5891" width="5" style="49" customWidth="1"/>
    <col min="5892" max="5903" width="11.875" style="49" customWidth="1"/>
    <col min="5904" max="6144" width="9" style="49"/>
    <col min="6145" max="6145" width="5" style="49" customWidth="1"/>
    <col min="6146" max="6146" width="3.125" style="49" customWidth="1"/>
    <col min="6147" max="6147" width="5" style="49" customWidth="1"/>
    <col min="6148" max="6159" width="11.875" style="49" customWidth="1"/>
    <col min="6160" max="6400" width="9" style="49"/>
    <col min="6401" max="6401" width="5" style="49" customWidth="1"/>
    <col min="6402" max="6402" width="3.125" style="49" customWidth="1"/>
    <col min="6403" max="6403" width="5" style="49" customWidth="1"/>
    <col min="6404" max="6415" width="11.875" style="49" customWidth="1"/>
    <col min="6416" max="6656" width="9" style="49"/>
    <col min="6657" max="6657" width="5" style="49" customWidth="1"/>
    <col min="6658" max="6658" width="3.125" style="49" customWidth="1"/>
    <col min="6659" max="6659" width="5" style="49" customWidth="1"/>
    <col min="6660" max="6671" width="11.875" style="49" customWidth="1"/>
    <col min="6672" max="6912" width="9" style="49"/>
    <col min="6913" max="6913" width="5" style="49" customWidth="1"/>
    <col min="6914" max="6914" width="3.125" style="49" customWidth="1"/>
    <col min="6915" max="6915" width="5" style="49" customWidth="1"/>
    <col min="6916" max="6927" width="11.875" style="49" customWidth="1"/>
    <col min="6928" max="7168" width="9" style="49"/>
    <col min="7169" max="7169" width="5" style="49" customWidth="1"/>
    <col min="7170" max="7170" width="3.125" style="49" customWidth="1"/>
    <col min="7171" max="7171" width="5" style="49" customWidth="1"/>
    <col min="7172" max="7183" width="11.875" style="49" customWidth="1"/>
    <col min="7184" max="7424" width="9" style="49"/>
    <col min="7425" max="7425" width="5" style="49" customWidth="1"/>
    <col min="7426" max="7426" width="3.125" style="49" customWidth="1"/>
    <col min="7427" max="7427" width="5" style="49" customWidth="1"/>
    <col min="7428" max="7439" width="11.875" style="49" customWidth="1"/>
    <col min="7440" max="7680" width="9" style="49"/>
    <col min="7681" max="7681" width="5" style="49" customWidth="1"/>
    <col min="7682" max="7682" width="3.125" style="49" customWidth="1"/>
    <col min="7683" max="7683" width="5" style="49" customWidth="1"/>
    <col min="7684" max="7695" width="11.875" style="49" customWidth="1"/>
    <col min="7696" max="7936" width="9" style="49"/>
    <col min="7937" max="7937" width="5" style="49" customWidth="1"/>
    <col min="7938" max="7938" width="3.125" style="49" customWidth="1"/>
    <col min="7939" max="7939" width="5" style="49" customWidth="1"/>
    <col min="7940" max="7951" width="11.875" style="49" customWidth="1"/>
    <col min="7952" max="8192" width="9" style="49"/>
    <col min="8193" max="8193" width="5" style="49" customWidth="1"/>
    <col min="8194" max="8194" width="3.125" style="49" customWidth="1"/>
    <col min="8195" max="8195" width="5" style="49" customWidth="1"/>
    <col min="8196" max="8207" width="11.875" style="49" customWidth="1"/>
    <col min="8208" max="8448" width="9" style="49"/>
    <col min="8449" max="8449" width="5" style="49" customWidth="1"/>
    <col min="8450" max="8450" width="3.125" style="49" customWidth="1"/>
    <col min="8451" max="8451" width="5" style="49" customWidth="1"/>
    <col min="8452" max="8463" width="11.875" style="49" customWidth="1"/>
    <col min="8464" max="8704" width="9" style="49"/>
    <col min="8705" max="8705" width="5" style="49" customWidth="1"/>
    <col min="8706" max="8706" width="3.125" style="49" customWidth="1"/>
    <col min="8707" max="8707" width="5" style="49" customWidth="1"/>
    <col min="8708" max="8719" width="11.875" style="49" customWidth="1"/>
    <col min="8720" max="8960" width="9" style="49"/>
    <col min="8961" max="8961" width="5" style="49" customWidth="1"/>
    <col min="8962" max="8962" width="3.125" style="49" customWidth="1"/>
    <col min="8963" max="8963" width="5" style="49" customWidth="1"/>
    <col min="8964" max="8975" width="11.875" style="49" customWidth="1"/>
    <col min="8976" max="9216" width="9" style="49"/>
    <col min="9217" max="9217" width="5" style="49" customWidth="1"/>
    <col min="9218" max="9218" width="3.125" style="49" customWidth="1"/>
    <col min="9219" max="9219" width="5" style="49" customWidth="1"/>
    <col min="9220" max="9231" width="11.875" style="49" customWidth="1"/>
    <col min="9232" max="9472" width="9" style="49"/>
    <col min="9473" max="9473" width="5" style="49" customWidth="1"/>
    <col min="9474" max="9474" width="3.125" style="49" customWidth="1"/>
    <col min="9475" max="9475" width="5" style="49" customWidth="1"/>
    <col min="9476" max="9487" width="11.875" style="49" customWidth="1"/>
    <col min="9488" max="9728" width="9" style="49"/>
    <col min="9729" max="9729" width="5" style="49" customWidth="1"/>
    <col min="9730" max="9730" width="3.125" style="49" customWidth="1"/>
    <col min="9731" max="9731" width="5" style="49" customWidth="1"/>
    <col min="9732" max="9743" width="11.875" style="49" customWidth="1"/>
    <col min="9744" max="9984" width="9" style="49"/>
    <col min="9985" max="9985" width="5" style="49" customWidth="1"/>
    <col min="9986" max="9986" width="3.125" style="49" customWidth="1"/>
    <col min="9987" max="9987" width="5" style="49" customWidth="1"/>
    <col min="9988" max="9999" width="11.875" style="49" customWidth="1"/>
    <col min="10000" max="10240" width="9" style="49"/>
    <col min="10241" max="10241" width="5" style="49" customWidth="1"/>
    <col min="10242" max="10242" width="3.125" style="49" customWidth="1"/>
    <col min="10243" max="10243" width="5" style="49" customWidth="1"/>
    <col min="10244" max="10255" width="11.875" style="49" customWidth="1"/>
    <col min="10256" max="10496" width="9" style="49"/>
    <col min="10497" max="10497" width="5" style="49" customWidth="1"/>
    <col min="10498" max="10498" width="3.125" style="49" customWidth="1"/>
    <col min="10499" max="10499" width="5" style="49" customWidth="1"/>
    <col min="10500" max="10511" width="11.875" style="49" customWidth="1"/>
    <col min="10512" max="10752" width="9" style="49"/>
    <col min="10753" max="10753" width="5" style="49" customWidth="1"/>
    <col min="10754" max="10754" width="3.125" style="49" customWidth="1"/>
    <col min="10755" max="10755" width="5" style="49" customWidth="1"/>
    <col min="10756" max="10767" width="11.875" style="49" customWidth="1"/>
    <col min="10768" max="11008" width="9" style="49"/>
    <col min="11009" max="11009" width="5" style="49" customWidth="1"/>
    <col min="11010" max="11010" width="3.125" style="49" customWidth="1"/>
    <col min="11011" max="11011" width="5" style="49" customWidth="1"/>
    <col min="11012" max="11023" width="11.875" style="49" customWidth="1"/>
    <col min="11024" max="11264" width="9" style="49"/>
    <col min="11265" max="11265" width="5" style="49" customWidth="1"/>
    <col min="11266" max="11266" width="3.125" style="49" customWidth="1"/>
    <col min="11267" max="11267" width="5" style="49" customWidth="1"/>
    <col min="11268" max="11279" width="11.875" style="49" customWidth="1"/>
    <col min="11280" max="11520" width="9" style="49"/>
    <col min="11521" max="11521" width="5" style="49" customWidth="1"/>
    <col min="11522" max="11522" width="3.125" style="49" customWidth="1"/>
    <col min="11523" max="11523" width="5" style="49" customWidth="1"/>
    <col min="11524" max="11535" width="11.875" style="49" customWidth="1"/>
    <col min="11536" max="11776" width="9" style="49"/>
    <col min="11777" max="11777" width="5" style="49" customWidth="1"/>
    <col min="11778" max="11778" width="3.125" style="49" customWidth="1"/>
    <col min="11779" max="11779" width="5" style="49" customWidth="1"/>
    <col min="11780" max="11791" width="11.875" style="49" customWidth="1"/>
    <col min="11792" max="12032" width="9" style="49"/>
    <col min="12033" max="12033" width="5" style="49" customWidth="1"/>
    <col min="12034" max="12034" width="3.125" style="49" customWidth="1"/>
    <col min="12035" max="12035" width="5" style="49" customWidth="1"/>
    <col min="12036" max="12047" width="11.875" style="49" customWidth="1"/>
    <col min="12048" max="12288" width="9" style="49"/>
    <col min="12289" max="12289" width="5" style="49" customWidth="1"/>
    <col min="12290" max="12290" width="3.125" style="49" customWidth="1"/>
    <col min="12291" max="12291" width="5" style="49" customWidth="1"/>
    <col min="12292" max="12303" width="11.875" style="49" customWidth="1"/>
    <col min="12304" max="12544" width="9" style="49"/>
    <col min="12545" max="12545" width="5" style="49" customWidth="1"/>
    <col min="12546" max="12546" width="3.125" style="49" customWidth="1"/>
    <col min="12547" max="12547" width="5" style="49" customWidth="1"/>
    <col min="12548" max="12559" width="11.875" style="49" customWidth="1"/>
    <col min="12560" max="12800" width="9" style="49"/>
    <col min="12801" max="12801" width="5" style="49" customWidth="1"/>
    <col min="12802" max="12802" width="3.125" style="49" customWidth="1"/>
    <col min="12803" max="12803" width="5" style="49" customWidth="1"/>
    <col min="12804" max="12815" width="11.875" style="49" customWidth="1"/>
    <col min="12816" max="13056" width="9" style="49"/>
    <col min="13057" max="13057" width="5" style="49" customWidth="1"/>
    <col min="13058" max="13058" width="3.125" style="49" customWidth="1"/>
    <col min="13059" max="13059" width="5" style="49" customWidth="1"/>
    <col min="13060" max="13071" width="11.875" style="49" customWidth="1"/>
    <col min="13072" max="13312" width="9" style="49"/>
    <col min="13313" max="13313" width="5" style="49" customWidth="1"/>
    <col min="13314" max="13314" width="3.125" style="49" customWidth="1"/>
    <col min="13315" max="13315" width="5" style="49" customWidth="1"/>
    <col min="13316" max="13327" width="11.875" style="49" customWidth="1"/>
    <col min="13328" max="13568" width="9" style="49"/>
    <col min="13569" max="13569" width="5" style="49" customWidth="1"/>
    <col min="13570" max="13570" width="3.125" style="49" customWidth="1"/>
    <col min="13571" max="13571" width="5" style="49" customWidth="1"/>
    <col min="13572" max="13583" width="11.875" style="49" customWidth="1"/>
    <col min="13584" max="13824" width="9" style="49"/>
    <col min="13825" max="13825" width="5" style="49" customWidth="1"/>
    <col min="13826" max="13826" width="3.125" style="49" customWidth="1"/>
    <col min="13827" max="13827" width="5" style="49" customWidth="1"/>
    <col min="13828" max="13839" width="11.875" style="49" customWidth="1"/>
    <col min="13840" max="14080" width="9" style="49"/>
    <col min="14081" max="14081" width="5" style="49" customWidth="1"/>
    <col min="14082" max="14082" width="3.125" style="49" customWidth="1"/>
    <col min="14083" max="14083" width="5" style="49" customWidth="1"/>
    <col min="14084" max="14095" width="11.875" style="49" customWidth="1"/>
    <col min="14096" max="14336" width="9" style="49"/>
    <col min="14337" max="14337" width="5" style="49" customWidth="1"/>
    <col min="14338" max="14338" width="3.125" style="49" customWidth="1"/>
    <col min="14339" max="14339" width="5" style="49" customWidth="1"/>
    <col min="14340" max="14351" width="11.875" style="49" customWidth="1"/>
    <col min="14352" max="14592" width="9" style="49"/>
    <col min="14593" max="14593" width="5" style="49" customWidth="1"/>
    <col min="14594" max="14594" width="3.125" style="49" customWidth="1"/>
    <col min="14595" max="14595" width="5" style="49" customWidth="1"/>
    <col min="14596" max="14607" width="11.875" style="49" customWidth="1"/>
    <col min="14608" max="14848" width="9" style="49"/>
    <col min="14849" max="14849" width="5" style="49" customWidth="1"/>
    <col min="14850" max="14850" width="3.125" style="49" customWidth="1"/>
    <col min="14851" max="14851" width="5" style="49" customWidth="1"/>
    <col min="14852" max="14863" width="11.875" style="49" customWidth="1"/>
    <col min="14864" max="15104" width="9" style="49"/>
    <col min="15105" max="15105" width="5" style="49" customWidth="1"/>
    <col min="15106" max="15106" width="3.125" style="49" customWidth="1"/>
    <col min="15107" max="15107" width="5" style="49" customWidth="1"/>
    <col min="15108" max="15119" width="11.875" style="49" customWidth="1"/>
    <col min="15120" max="15360" width="9" style="49"/>
    <col min="15361" max="15361" width="5" style="49" customWidth="1"/>
    <col min="15362" max="15362" width="3.125" style="49" customWidth="1"/>
    <col min="15363" max="15363" width="5" style="49" customWidth="1"/>
    <col min="15364" max="15375" width="11.875" style="49" customWidth="1"/>
    <col min="15376" max="15616" width="9" style="49"/>
    <col min="15617" max="15617" width="5" style="49" customWidth="1"/>
    <col min="15618" max="15618" width="3.125" style="49" customWidth="1"/>
    <col min="15619" max="15619" width="5" style="49" customWidth="1"/>
    <col min="15620" max="15631" width="11.875" style="49" customWidth="1"/>
    <col min="15632" max="15872" width="9" style="49"/>
    <col min="15873" max="15873" width="5" style="49" customWidth="1"/>
    <col min="15874" max="15874" width="3.125" style="49" customWidth="1"/>
    <col min="15875" max="15875" width="5" style="49" customWidth="1"/>
    <col min="15876" max="15887" width="11.875" style="49" customWidth="1"/>
    <col min="15888" max="16128" width="9" style="49"/>
    <col min="16129" max="16129" width="5" style="49" customWidth="1"/>
    <col min="16130" max="16130" width="3.125" style="49" customWidth="1"/>
    <col min="16131" max="16131" width="5" style="49" customWidth="1"/>
    <col min="16132" max="16143" width="11.875" style="49" customWidth="1"/>
    <col min="16144" max="16384" width="9" style="49"/>
  </cols>
  <sheetData>
    <row r="1" spans="1:16" s="62" customFormat="1" ht="25.5" x14ac:dyDescent="0.15">
      <c r="A1" s="48" t="s">
        <v>115</v>
      </c>
      <c r="B1" s="48"/>
      <c r="C1" s="48"/>
      <c r="D1" s="48"/>
      <c r="E1" s="48"/>
      <c r="F1" s="48"/>
      <c r="G1" s="48"/>
      <c r="H1" s="48"/>
      <c r="I1" s="48"/>
      <c r="J1" s="98"/>
      <c r="K1" s="98"/>
      <c r="L1" s="98"/>
      <c r="M1" s="98"/>
      <c r="N1" s="98"/>
      <c r="O1" s="98"/>
    </row>
    <row r="2" spans="1:16" ht="12.75" customHeight="1" x14ac:dyDescent="0.15">
      <c r="A2" s="99"/>
      <c r="B2" s="99"/>
      <c r="C2" s="99"/>
      <c r="D2" s="100"/>
      <c r="E2" s="100"/>
      <c r="F2" s="100"/>
      <c r="G2" s="100"/>
      <c r="H2" s="100"/>
      <c r="I2" s="100"/>
      <c r="J2" s="99"/>
      <c r="K2" s="99"/>
      <c r="L2" s="99"/>
      <c r="M2" s="99"/>
      <c r="N2" s="99"/>
      <c r="O2" s="99"/>
    </row>
    <row r="3" spans="1:16" ht="12.75" customHeight="1" x14ac:dyDescent="0.15">
      <c r="D3" s="68"/>
      <c r="E3" s="68"/>
      <c r="F3" s="68"/>
      <c r="G3" s="68"/>
      <c r="H3" s="68"/>
      <c r="I3" s="68"/>
    </row>
    <row r="4" spans="1:16" ht="17.25" customHeight="1" x14ac:dyDescent="0.15">
      <c r="A4" s="50" t="s">
        <v>116</v>
      </c>
      <c r="B4" s="50"/>
      <c r="C4" s="50"/>
      <c r="D4" s="68"/>
      <c r="E4" s="68"/>
      <c r="F4" s="68"/>
      <c r="G4" s="68"/>
      <c r="H4" s="68"/>
      <c r="I4" s="68"/>
      <c r="J4" s="68"/>
      <c r="K4" s="68"/>
      <c r="L4" s="68"/>
      <c r="O4" s="51" t="s">
        <v>117</v>
      </c>
    </row>
    <row r="5" spans="1:16" x14ac:dyDescent="0.15">
      <c r="A5" s="347" t="s">
        <v>101</v>
      </c>
      <c r="B5" s="347"/>
      <c r="C5" s="348"/>
      <c r="D5" s="357" t="s">
        <v>118</v>
      </c>
      <c r="E5" s="101"/>
      <c r="F5" s="101"/>
      <c r="G5" s="101"/>
      <c r="H5" s="101"/>
      <c r="I5" s="101"/>
      <c r="J5" s="355"/>
      <c r="K5" s="355"/>
      <c r="L5" s="355"/>
      <c r="M5" s="355"/>
      <c r="N5" s="356"/>
      <c r="O5" s="359" t="s">
        <v>0</v>
      </c>
    </row>
    <row r="6" spans="1:16" ht="26.25" customHeight="1" x14ac:dyDescent="0.15">
      <c r="A6" s="351"/>
      <c r="B6" s="351"/>
      <c r="C6" s="352"/>
      <c r="D6" s="358"/>
      <c r="E6" s="102" t="s">
        <v>25</v>
      </c>
      <c r="F6" s="102" t="s">
        <v>26</v>
      </c>
      <c r="G6" s="102" t="s">
        <v>9</v>
      </c>
      <c r="H6" s="103" t="s">
        <v>119</v>
      </c>
      <c r="I6" s="104" t="s">
        <v>120</v>
      </c>
      <c r="J6" s="105" t="s">
        <v>27</v>
      </c>
      <c r="K6" s="105" t="s">
        <v>20</v>
      </c>
      <c r="L6" s="105" t="s">
        <v>28</v>
      </c>
      <c r="M6" s="105" t="s">
        <v>29</v>
      </c>
      <c r="N6" s="106" t="s">
        <v>121</v>
      </c>
      <c r="O6" s="360"/>
    </row>
    <row r="7" spans="1:16" ht="13.5" customHeight="1" x14ac:dyDescent="0.15">
      <c r="A7" s="55" t="s">
        <v>247</v>
      </c>
      <c r="B7" s="227" t="s">
        <v>248</v>
      </c>
      <c r="C7" s="64" t="s">
        <v>243</v>
      </c>
      <c r="D7" s="108">
        <v>278855</v>
      </c>
      <c r="E7" s="108">
        <v>69212</v>
      </c>
      <c r="F7" s="108">
        <v>15509</v>
      </c>
      <c r="G7" s="108">
        <v>20341</v>
      </c>
      <c r="H7" s="108">
        <v>10408</v>
      </c>
      <c r="I7" s="108">
        <v>10550</v>
      </c>
      <c r="J7" s="108">
        <v>10619</v>
      </c>
      <c r="K7" s="108">
        <v>44922</v>
      </c>
      <c r="L7" s="108">
        <v>10024</v>
      </c>
      <c r="M7" s="108">
        <v>27718</v>
      </c>
      <c r="N7" s="108">
        <v>59553</v>
      </c>
      <c r="O7" s="109" t="s">
        <v>49</v>
      </c>
    </row>
    <row r="8" spans="1:16" ht="13.5" customHeight="1" x14ac:dyDescent="0.15">
      <c r="A8" s="53"/>
      <c r="B8" s="227">
        <v>2</v>
      </c>
      <c r="C8" s="64"/>
      <c r="D8" s="108">
        <v>295661</v>
      </c>
      <c r="E8" s="108">
        <v>76260</v>
      </c>
      <c r="F8" s="108">
        <v>14281</v>
      </c>
      <c r="G8" s="108">
        <v>21216</v>
      </c>
      <c r="H8" s="108">
        <v>13111</v>
      </c>
      <c r="I8" s="108">
        <v>9315</v>
      </c>
      <c r="J8" s="108">
        <v>16379</v>
      </c>
      <c r="K8" s="108">
        <v>37376</v>
      </c>
      <c r="L8" s="108">
        <v>10267</v>
      </c>
      <c r="M8" s="108">
        <v>25284</v>
      </c>
      <c r="N8" s="108">
        <v>72173</v>
      </c>
      <c r="O8" s="109" t="s">
        <v>49</v>
      </c>
    </row>
    <row r="9" spans="1:16" ht="13.5" customHeight="1" x14ac:dyDescent="0.15">
      <c r="A9" s="53"/>
      <c r="B9" s="227">
        <v>3</v>
      </c>
      <c r="C9" s="64"/>
      <c r="D9" s="107">
        <v>298531</v>
      </c>
      <c r="E9" s="68">
        <v>77444</v>
      </c>
      <c r="F9" s="68">
        <v>15724</v>
      </c>
      <c r="G9" s="68">
        <v>21034</v>
      </c>
      <c r="H9" s="68">
        <v>12676</v>
      </c>
      <c r="I9" s="68">
        <v>8191</v>
      </c>
      <c r="J9" s="93">
        <v>13918</v>
      </c>
      <c r="K9" s="93">
        <v>46903</v>
      </c>
      <c r="L9" s="93">
        <v>9357</v>
      </c>
      <c r="M9" s="93">
        <v>26839</v>
      </c>
      <c r="N9" s="93">
        <v>66446</v>
      </c>
      <c r="O9" s="111" t="s">
        <v>49</v>
      </c>
      <c r="P9" s="63"/>
    </row>
    <row r="10" spans="1:16" s="63" customFormat="1" ht="13.5" customHeight="1" x14ac:dyDescent="0.15">
      <c r="A10" s="53"/>
      <c r="B10" s="227">
        <v>4</v>
      </c>
      <c r="C10" s="64"/>
      <c r="D10" s="107">
        <v>283864</v>
      </c>
      <c r="E10" s="68">
        <v>71064</v>
      </c>
      <c r="F10" s="68">
        <v>17883</v>
      </c>
      <c r="G10" s="68">
        <v>22894</v>
      </c>
      <c r="H10" s="68">
        <v>13290</v>
      </c>
      <c r="I10" s="68">
        <v>9767</v>
      </c>
      <c r="J10" s="93">
        <v>15319</v>
      </c>
      <c r="K10" s="93">
        <v>40668</v>
      </c>
      <c r="L10" s="93">
        <v>9788</v>
      </c>
      <c r="M10" s="93">
        <v>26543</v>
      </c>
      <c r="N10" s="93">
        <v>56649</v>
      </c>
      <c r="O10" s="111" t="s">
        <v>49</v>
      </c>
      <c r="P10" s="49"/>
    </row>
    <row r="11" spans="1:16" ht="13.5" customHeight="1" x14ac:dyDescent="0.15">
      <c r="A11" s="53"/>
      <c r="B11" s="227">
        <v>5</v>
      </c>
      <c r="C11" s="64"/>
      <c r="D11" s="107">
        <v>301013</v>
      </c>
      <c r="E11" s="68">
        <v>74957</v>
      </c>
      <c r="F11" s="68">
        <v>18894</v>
      </c>
      <c r="G11" s="68">
        <v>22867</v>
      </c>
      <c r="H11" s="68">
        <v>12393</v>
      </c>
      <c r="I11" s="68">
        <v>11233</v>
      </c>
      <c r="J11" s="93">
        <v>14337</v>
      </c>
      <c r="K11" s="93">
        <v>46508</v>
      </c>
      <c r="L11" s="93">
        <v>8955</v>
      </c>
      <c r="M11" s="93">
        <v>29700</v>
      </c>
      <c r="N11" s="93">
        <v>61169</v>
      </c>
      <c r="O11" s="111" t="s">
        <v>49</v>
      </c>
    </row>
    <row r="12" spans="1:16" ht="13.5" customHeight="1" x14ac:dyDescent="0.15">
      <c r="A12" s="53"/>
      <c r="B12" s="258"/>
      <c r="C12" s="54"/>
      <c r="D12" s="107"/>
      <c r="E12" s="68"/>
      <c r="F12" s="68"/>
      <c r="G12" s="68"/>
      <c r="H12" s="68"/>
      <c r="I12" s="68"/>
      <c r="J12" s="93"/>
      <c r="K12" s="93"/>
      <c r="L12" s="93"/>
      <c r="M12" s="61"/>
      <c r="N12" s="93"/>
      <c r="O12" s="111"/>
    </row>
    <row r="13" spans="1:16" ht="13.5" customHeight="1" x14ac:dyDescent="0.15">
      <c r="A13" s="55" t="s">
        <v>249</v>
      </c>
      <c r="B13" s="227">
        <v>1</v>
      </c>
      <c r="C13" s="57" t="s">
        <v>48</v>
      </c>
      <c r="D13" s="107">
        <v>310643</v>
      </c>
      <c r="E13" s="68">
        <v>67917</v>
      </c>
      <c r="F13" s="68">
        <v>9436</v>
      </c>
      <c r="G13" s="68">
        <v>29313</v>
      </c>
      <c r="H13" s="68">
        <v>13360</v>
      </c>
      <c r="I13" s="68">
        <v>13241</v>
      </c>
      <c r="J13" s="93">
        <v>10843</v>
      </c>
      <c r="K13" s="93">
        <v>34651</v>
      </c>
      <c r="L13" s="93">
        <v>10166</v>
      </c>
      <c r="M13" s="93">
        <v>24987</v>
      </c>
      <c r="N13" s="93">
        <v>96730</v>
      </c>
      <c r="O13" s="111" t="s">
        <v>49</v>
      </c>
    </row>
    <row r="14" spans="1:16" ht="13.5" customHeight="1" x14ac:dyDescent="0.15">
      <c r="A14" s="55"/>
      <c r="B14" s="227">
        <v>2</v>
      </c>
      <c r="C14" s="54"/>
      <c r="D14" s="107">
        <v>341303</v>
      </c>
      <c r="E14" s="68">
        <v>68012</v>
      </c>
      <c r="F14" s="68">
        <v>10018</v>
      </c>
      <c r="G14" s="111" t="s">
        <v>236</v>
      </c>
      <c r="H14" s="68">
        <v>13045</v>
      </c>
      <c r="I14" s="68">
        <v>8577</v>
      </c>
      <c r="J14" s="93">
        <v>15476</v>
      </c>
      <c r="K14" s="93">
        <v>106605</v>
      </c>
      <c r="L14" s="93">
        <v>7443</v>
      </c>
      <c r="M14" s="93">
        <v>29475</v>
      </c>
      <c r="N14" s="93">
        <v>47675</v>
      </c>
      <c r="O14" s="111" t="s">
        <v>49</v>
      </c>
    </row>
    <row r="15" spans="1:16" ht="13.5" customHeight="1" x14ac:dyDescent="0.15">
      <c r="A15" s="55"/>
      <c r="B15" s="227">
        <v>3</v>
      </c>
      <c r="C15" s="54"/>
      <c r="D15" s="107">
        <v>302806</v>
      </c>
      <c r="E15" s="68">
        <v>77220</v>
      </c>
      <c r="F15" s="68">
        <v>8231</v>
      </c>
      <c r="G15" s="68">
        <v>31346</v>
      </c>
      <c r="H15" s="68">
        <v>9728</v>
      </c>
      <c r="I15" s="68">
        <v>10384</v>
      </c>
      <c r="J15" s="93">
        <v>15049</v>
      </c>
      <c r="K15" s="93">
        <v>54548</v>
      </c>
      <c r="L15" s="93">
        <v>5856</v>
      </c>
      <c r="M15" s="93">
        <v>22388</v>
      </c>
      <c r="N15" s="93">
        <v>68056</v>
      </c>
      <c r="O15" s="111" t="s">
        <v>49</v>
      </c>
    </row>
    <row r="16" spans="1:16" ht="13.5" customHeight="1" x14ac:dyDescent="0.15">
      <c r="A16" s="55"/>
      <c r="B16" s="227">
        <v>4</v>
      </c>
      <c r="C16" s="54"/>
      <c r="D16" s="107">
        <v>291537</v>
      </c>
      <c r="E16" s="68">
        <v>74609</v>
      </c>
      <c r="F16" s="68">
        <v>9581</v>
      </c>
      <c r="G16" s="68">
        <v>24251</v>
      </c>
      <c r="H16" s="68">
        <v>12528</v>
      </c>
      <c r="I16" s="68">
        <v>12433</v>
      </c>
      <c r="J16" s="93">
        <v>15110</v>
      </c>
      <c r="K16" s="93">
        <v>31707</v>
      </c>
      <c r="L16" s="93">
        <v>17149</v>
      </c>
      <c r="M16" s="93">
        <v>31650</v>
      </c>
      <c r="N16" s="93">
        <v>62520</v>
      </c>
      <c r="O16" s="111" t="s">
        <v>49</v>
      </c>
    </row>
    <row r="17" spans="1:15" ht="13.5" customHeight="1" x14ac:dyDescent="0.15">
      <c r="A17" s="55"/>
      <c r="B17" s="227">
        <v>5</v>
      </c>
      <c r="C17" s="57"/>
      <c r="D17" s="107">
        <v>333827</v>
      </c>
      <c r="E17" s="68">
        <v>75924</v>
      </c>
      <c r="F17" s="68">
        <v>55509</v>
      </c>
      <c r="G17" s="68">
        <v>21546</v>
      </c>
      <c r="H17" s="68">
        <v>12195</v>
      </c>
      <c r="I17" s="68">
        <v>16425</v>
      </c>
      <c r="J17" s="93">
        <v>17462</v>
      </c>
      <c r="K17" s="93">
        <v>37288</v>
      </c>
      <c r="L17" s="93">
        <v>13078</v>
      </c>
      <c r="M17" s="93">
        <v>30954</v>
      </c>
      <c r="N17" s="93">
        <v>53447</v>
      </c>
      <c r="O17" s="111" t="s">
        <v>49</v>
      </c>
    </row>
    <row r="18" spans="1:15" ht="13.5" customHeight="1" x14ac:dyDescent="0.15">
      <c r="A18" s="55"/>
      <c r="B18" s="227">
        <v>6</v>
      </c>
      <c r="C18" s="54"/>
      <c r="D18" s="107">
        <v>291790</v>
      </c>
      <c r="E18" s="68">
        <v>73473</v>
      </c>
      <c r="F18" s="68">
        <v>14959</v>
      </c>
      <c r="G18" s="68">
        <v>19406</v>
      </c>
      <c r="H18" s="68">
        <v>10090</v>
      </c>
      <c r="I18" s="68">
        <v>11269</v>
      </c>
      <c r="J18" s="93">
        <v>18724</v>
      </c>
      <c r="K18" s="93">
        <v>67224</v>
      </c>
      <c r="L18" s="93">
        <v>6126</v>
      </c>
      <c r="M18" s="93">
        <v>20502</v>
      </c>
      <c r="N18" s="93">
        <v>50017</v>
      </c>
      <c r="O18" s="111" t="s">
        <v>49</v>
      </c>
    </row>
    <row r="19" spans="1:15" ht="13.5" customHeight="1" x14ac:dyDescent="0.15">
      <c r="A19" s="55"/>
      <c r="B19" s="227">
        <v>7</v>
      </c>
      <c r="C19" s="54"/>
      <c r="D19" s="107">
        <v>303432</v>
      </c>
      <c r="E19" s="68">
        <v>75299</v>
      </c>
      <c r="F19" s="68">
        <v>17401</v>
      </c>
      <c r="G19" s="68">
        <v>18241</v>
      </c>
      <c r="H19" s="68">
        <v>16509</v>
      </c>
      <c r="I19" s="68">
        <v>8238</v>
      </c>
      <c r="J19" s="93">
        <v>16052</v>
      </c>
      <c r="K19" s="93">
        <v>49530</v>
      </c>
      <c r="L19" s="93">
        <v>5529</v>
      </c>
      <c r="M19" s="93">
        <v>46872</v>
      </c>
      <c r="N19" s="93">
        <v>49761</v>
      </c>
      <c r="O19" s="111" t="s">
        <v>49</v>
      </c>
    </row>
    <row r="20" spans="1:15" ht="13.5" customHeight="1" x14ac:dyDescent="0.15">
      <c r="A20" s="55"/>
      <c r="B20" s="227">
        <v>8</v>
      </c>
      <c r="C20" s="54"/>
      <c r="D20" s="107">
        <v>277597</v>
      </c>
      <c r="E20" s="68">
        <v>78963</v>
      </c>
      <c r="F20" s="68">
        <v>18321</v>
      </c>
      <c r="G20" s="68">
        <v>18584</v>
      </c>
      <c r="H20" s="68">
        <v>13322</v>
      </c>
      <c r="I20" s="68">
        <v>10291</v>
      </c>
      <c r="J20" s="93">
        <v>14975</v>
      </c>
      <c r="K20" s="93">
        <v>39067</v>
      </c>
      <c r="L20" s="93">
        <v>8421</v>
      </c>
      <c r="M20" s="93">
        <v>24011</v>
      </c>
      <c r="N20" s="93">
        <v>51642</v>
      </c>
      <c r="O20" s="111" t="s">
        <v>49</v>
      </c>
    </row>
    <row r="21" spans="1:15" ht="13.5" customHeight="1" x14ac:dyDescent="0.15">
      <c r="A21" s="55"/>
      <c r="B21" s="227">
        <v>9</v>
      </c>
      <c r="C21" s="54"/>
      <c r="D21" s="107">
        <v>328344</v>
      </c>
      <c r="E21" s="68">
        <v>71326</v>
      </c>
      <c r="F21" s="68">
        <v>15614</v>
      </c>
      <c r="G21" s="68">
        <v>20267</v>
      </c>
      <c r="H21" s="68">
        <v>7458</v>
      </c>
      <c r="I21" s="68">
        <v>9933</v>
      </c>
      <c r="J21" s="93">
        <v>12911</v>
      </c>
      <c r="K21" s="93">
        <v>34068</v>
      </c>
      <c r="L21" s="93">
        <v>15586</v>
      </c>
      <c r="M21" s="93">
        <v>32342</v>
      </c>
      <c r="N21" s="93">
        <v>108839</v>
      </c>
      <c r="O21" s="111" t="s">
        <v>49</v>
      </c>
    </row>
    <row r="22" spans="1:15" ht="13.5" customHeight="1" x14ac:dyDescent="0.15">
      <c r="A22" s="55"/>
      <c r="B22" s="227">
        <v>10</v>
      </c>
      <c r="C22" s="54"/>
      <c r="D22" s="107">
        <v>279935</v>
      </c>
      <c r="E22" s="68">
        <v>74769</v>
      </c>
      <c r="F22" s="68">
        <v>27641</v>
      </c>
      <c r="G22" s="68">
        <v>17744</v>
      </c>
      <c r="H22" s="68">
        <v>15166</v>
      </c>
      <c r="I22" s="68">
        <v>9709</v>
      </c>
      <c r="J22" s="93">
        <v>12253</v>
      </c>
      <c r="K22" s="93">
        <v>38978</v>
      </c>
      <c r="L22" s="93">
        <v>7930</v>
      </c>
      <c r="M22" s="93">
        <v>27870</v>
      </c>
      <c r="N22" s="93">
        <v>47875</v>
      </c>
      <c r="O22" s="111" t="s">
        <v>49</v>
      </c>
    </row>
    <row r="23" spans="1:15" ht="13.5" customHeight="1" x14ac:dyDescent="0.15">
      <c r="A23" s="55"/>
      <c r="B23" s="227">
        <v>11</v>
      </c>
      <c r="C23" s="54"/>
      <c r="D23" s="107">
        <v>258296</v>
      </c>
      <c r="E23" s="68">
        <v>75212</v>
      </c>
      <c r="F23" s="68">
        <v>19542</v>
      </c>
      <c r="G23" s="68">
        <v>18587</v>
      </c>
      <c r="H23" s="68">
        <v>15264</v>
      </c>
      <c r="I23" s="68">
        <v>11778</v>
      </c>
      <c r="J23" s="93">
        <v>11940</v>
      </c>
      <c r="K23" s="93">
        <v>31213</v>
      </c>
      <c r="L23" s="93">
        <v>6245</v>
      </c>
      <c r="M23" s="93">
        <v>23538</v>
      </c>
      <c r="N23" s="93">
        <v>44979</v>
      </c>
      <c r="O23" s="111" t="s">
        <v>49</v>
      </c>
    </row>
    <row r="24" spans="1:15" ht="13.5" customHeight="1" x14ac:dyDescent="0.15">
      <c r="A24" s="58"/>
      <c r="B24" s="228">
        <v>12</v>
      </c>
      <c r="C24" s="59"/>
      <c r="D24" s="112">
        <v>292643</v>
      </c>
      <c r="E24" s="68">
        <v>86759</v>
      </c>
      <c r="F24" s="68">
        <v>20472</v>
      </c>
      <c r="G24" s="68">
        <v>20145</v>
      </c>
      <c r="H24" s="68">
        <v>10048</v>
      </c>
      <c r="I24" s="68">
        <v>12523</v>
      </c>
      <c r="J24" s="113">
        <v>11250</v>
      </c>
      <c r="K24" s="113">
        <v>33220</v>
      </c>
      <c r="L24" s="113">
        <v>3927</v>
      </c>
      <c r="M24" s="113">
        <v>41811</v>
      </c>
      <c r="N24" s="113">
        <v>52489</v>
      </c>
      <c r="O24" s="114" t="s">
        <v>236</v>
      </c>
    </row>
    <row r="25" spans="1:15" x14ac:dyDescent="0.15">
      <c r="A25" s="65" t="s">
        <v>122</v>
      </c>
      <c r="B25" s="65"/>
      <c r="C25" s="65"/>
      <c r="D25" s="66"/>
      <c r="E25" s="66"/>
      <c r="F25" s="66"/>
      <c r="G25" s="66"/>
      <c r="H25" s="66"/>
      <c r="I25" s="66"/>
      <c r="J25" s="52"/>
    </row>
    <row r="26" spans="1:15" x14ac:dyDescent="0.15">
      <c r="A26" s="115" t="s">
        <v>123</v>
      </c>
      <c r="C26" s="116"/>
      <c r="D26" s="52"/>
      <c r="E26" s="52"/>
      <c r="F26" s="52"/>
      <c r="G26" s="52"/>
      <c r="H26" s="52"/>
      <c r="I26" s="52"/>
      <c r="J26" s="52"/>
    </row>
    <row r="27" spans="1:15" x14ac:dyDescent="0.15">
      <c r="A27" s="50" t="s">
        <v>124</v>
      </c>
      <c r="B27" s="50"/>
      <c r="C27" s="50"/>
    </row>
  </sheetData>
  <mergeCells count="4">
    <mergeCell ref="J5:N5"/>
    <mergeCell ref="A5:C6"/>
    <mergeCell ref="D5:D6"/>
    <mergeCell ref="O5:O6"/>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zoomScaleNormal="100" workbookViewId="0"/>
  </sheetViews>
  <sheetFormatPr defaultRowHeight="11.25" x14ac:dyDescent="0.15"/>
  <cols>
    <col min="1" max="1" width="5" style="49" customWidth="1"/>
    <col min="2" max="2" width="3.125" style="49" customWidth="1"/>
    <col min="3" max="3" width="4.875" style="49" customWidth="1"/>
    <col min="4" max="23" width="8.75" style="49" customWidth="1"/>
    <col min="24" max="256" width="9" style="49"/>
    <col min="257" max="257" width="5" style="49" customWidth="1"/>
    <col min="258" max="258" width="3.125" style="49" customWidth="1"/>
    <col min="259" max="259" width="4.875" style="49" customWidth="1"/>
    <col min="260" max="279" width="8.75" style="49" customWidth="1"/>
    <col min="280" max="512" width="9" style="49"/>
    <col min="513" max="513" width="5" style="49" customWidth="1"/>
    <col min="514" max="514" width="3.125" style="49" customWidth="1"/>
    <col min="515" max="515" width="4.875" style="49" customWidth="1"/>
    <col min="516" max="535" width="8.75" style="49" customWidth="1"/>
    <col min="536" max="768" width="9" style="49"/>
    <col min="769" max="769" width="5" style="49" customWidth="1"/>
    <col min="770" max="770" width="3.125" style="49" customWidth="1"/>
    <col min="771" max="771" width="4.875" style="49" customWidth="1"/>
    <col min="772" max="791" width="8.75" style="49" customWidth="1"/>
    <col min="792" max="1024" width="9" style="49"/>
    <col min="1025" max="1025" width="5" style="49" customWidth="1"/>
    <col min="1026" max="1026" width="3.125" style="49" customWidth="1"/>
    <col min="1027" max="1027" width="4.875" style="49" customWidth="1"/>
    <col min="1028" max="1047" width="8.75" style="49" customWidth="1"/>
    <col min="1048" max="1280" width="9" style="49"/>
    <col min="1281" max="1281" width="5" style="49" customWidth="1"/>
    <col min="1282" max="1282" width="3.125" style="49" customWidth="1"/>
    <col min="1283" max="1283" width="4.875" style="49" customWidth="1"/>
    <col min="1284" max="1303" width="8.75" style="49" customWidth="1"/>
    <col min="1304" max="1536" width="9" style="49"/>
    <col min="1537" max="1537" width="5" style="49" customWidth="1"/>
    <col min="1538" max="1538" width="3.125" style="49" customWidth="1"/>
    <col min="1539" max="1539" width="4.875" style="49" customWidth="1"/>
    <col min="1540" max="1559" width="8.75" style="49" customWidth="1"/>
    <col min="1560" max="1792" width="9" style="49"/>
    <col min="1793" max="1793" width="5" style="49" customWidth="1"/>
    <col min="1794" max="1794" width="3.125" style="49" customWidth="1"/>
    <col min="1795" max="1795" width="4.875" style="49" customWidth="1"/>
    <col min="1796" max="1815" width="8.75" style="49" customWidth="1"/>
    <col min="1816" max="2048" width="9" style="49"/>
    <col min="2049" max="2049" width="5" style="49" customWidth="1"/>
    <col min="2050" max="2050" width="3.125" style="49" customWidth="1"/>
    <col min="2051" max="2051" width="4.875" style="49" customWidth="1"/>
    <col min="2052" max="2071" width="8.75" style="49" customWidth="1"/>
    <col min="2072" max="2304" width="9" style="49"/>
    <col min="2305" max="2305" width="5" style="49" customWidth="1"/>
    <col min="2306" max="2306" width="3.125" style="49" customWidth="1"/>
    <col min="2307" max="2307" width="4.875" style="49" customWidth="1"/>
    <col min="2308" max="2327" width="8.75" style="49" customWidth="1"/>
    <col min="2328" max="2560" width="9" style="49"/>
    <col min="2561" max="2561" width="5" style="49" customWidth="1"/>
    <col min="2562" max="2562" width="3.125" style="49" customWidth="1"/>
    <col min="2563" max="2563" width="4.875" style="49" customWidth="1"/>
    <col min="2564" max="2583" width="8.75" style="49" customWidth="1"/>
    <col min="2584" max="2816" width="9" style="49"/>
    <col min="2817" max="2817" width="5" style="49" customWidth="1"/>
    <col min="2818" max="2818" width="3.125" style="49" customWidth="1"/>
    <col min="2819" max="2819" width="4.875" style="49" customWidth="1"/>
    <col min="2820" max="2839" width="8.75" style="49" customWidth="1"/>
    <col min="2840" max="3072" width="9" style="49"/>
    <col min="3073" max="3073" width="5" style="49" customWidth="1"/>
    <col min="3074" max="3074" width="3.125" style="49" customWidth="1"/>
    <col min="3075" max="3075" width="4.875" style="49" customWidth="1"/>
    <col min="3076" max="3095" width="8.75" style="49" customWidth="1"/>
    <col min="3096" max="3328" width="9" style="49"/>
    <col min="3329" max="3329" width="5" style="49" customWidth="1"/>
    <col min="3330" max="3330" width="3.125" style="49" customWidth="1"/>
    <col min="3331" max="3331" width="4.875" style="49" customWidth="1"/>
    <col min="3332" max="3351" width="8.75" style="49" customWidth="1"/>
    <col min="3352" max="3584" width="9" style="49"/>
    <col min="3585" max="3585" width="5" style="49" customWidth="1"/>
    <col min="3586" max="3586" width="3.125" style="49" customWidth="1"/>
    <col min="3587" max="3587" width="4.875" style="49" customWidth="1"/>
    <col min="3588" max="3607" width="8.75" style="49" customWidth="1"/>
    <col min="3608" max="3840" width="9" style="49"/>
    <col min="3841" max="3841" width="5" style="49" customWidth="1"/>
    <col min="3842" max="3842" width="3.125" style="49" customWidth="1"/>
    <col min="3843" max="3843" width="4.875" style="49" customWidth="1"/>
    <col min="3844" max="3863" width="8.75" style="49" customWidth="1"/>
    <col min="3864" max="4096" width="9" style="49"/>
    <col min="4097" max="4097" width="5" style="49" customWidth="1"/>
    <col min="4098" max="4098" width="3.125" style="49" customWidth="1"/>
    <col min="4099" max="4099" width="4.875" style="49" customWidth="1"/>
    <col min="4100" max="4119" width="8.75" style="49" customWidth="1"/>
    <col min="4120" max="4352" width="9" style="49"/>
    <col min="4353" max="4353" width="5" style="49" customWidth="1"/>
    <col min="4354" max="4354" width="3.125" style="49" customWidth="1"/>
    <col min="4355" max="4355" width="4.875" style="49" customWidth="1"/>
    <col min="4356" max="4375" width="8.75" style="49" customWidth="1"/>
    <col min="4376" max="4608" width="9" style="49"/>
    <col min="4609" max="4609" width="5" style="49" customWidth="1"/>
    <col min="4610" max="4610" width="3.125" style="49" customWidth="1"/>
    <col min="4611" max="4611" width="4.875" style="49" customWidth="1"/>
    <col min="4612" max="4631" width="8.75" style="49" customWidth="1"/>
    <col min="4632" max="4864" width="9" style="49"/>
    <col min="4865" max="4865" width="5" style="49" customWidth="1"/>
    <col min="4866" max="4866" width="3.125" style="49" customWidth="1"/>
    <col min="4867" max="4867" width="4.875" style="49" customWidth="1"/>
    <col min="4868" max="4887" width="8.75" style="49" customWidth="1"/>
    <col min="4888" max="5120" width="9" style="49"/>
    <col min="5121" max="5121" width="5" style="49" customWidth="1"/>
    <col min="5122" max="5122" width="3.125" style="49" customWidth="1"/>
    <col min="5123" max="5123" width="4.875" style="49" customWidth="1"/>
    <col min="5124" max="5143" width="8.75" style="49" customWidth="1"/>
    <col min="5144" max="5376" width="9" style="49"/>
    <col min="5377" max="5377" width="5" style="49" customWidth="1"/>
    <col min="5378" max="5378" width="3.125" style="49" customWidth="1"/>
    <col min="5379" max="5379" width="4.875" style="49" customWidth="1"/>
    <col min="5380" max="5399" width="8.75" style="49" customWidth="1"/>
    <col min="5400" max="5632" width="9" style="49"/>
    <col min="5633" max="5633" width="5" style="49" customWidth="1"/>
    <col min="5634" max="5634" width="3.125" style="49" customWidth="1"/>
    <col min="5635" max="5635" width="4.875" style="49" customWidth="1"/>
    <col min="5636" max="5655" width="8.75" style="49" customWidth="1"/>
    <col min="5656" max="5888" width="9" style="49"/>
    <col min="5889" max="5889" width="5" style="49" customWidth="1"/>
    <col min="5890" max="5890" width="3.125" style="49" customWidth="1"/>
    <col min="5891" max="5891" width="4.875" style="49" customWidth="1"/>
    <col min="5892" max="5911" width="8.75" style="49" customWidth="1"/>
    <col min="5912" max="6144" width="9" style="49"/>
    <col min="6145" max="6145" width="5" style="49" customWidth="1"/>
    <col min="6146" max="6146" width="3.125" style="49" customWidth="1"/>
    <col min="6147" max="6147" width="4.875" style="49" customWidth="1"/>
    <col min="6148" max="6167" width="8.75" style="49" customWidth="1"/>
    <col min="6168" max="6400" width="9" style="49"/>
    <col min="6401" max="6401" width="5" style="49" customWidth="1"/>
    <col min="6402" max="6402" width="3.125" style="49" customWidth="1"/>
    <col min="6403" max="6403" width="4.875" style="49" customWidth="1"/>
    <col min="6404" max="6423" width="8.75" style="49" customWidth="1"/>
    <col min="6424" max="6656" width="9" style="49"/>
    <col min="6657" max="6657" width="5" style="49" customWidth="1"/>
    <col min="6658" max="6658" width="3.125" style="49" customWidth="1"/>
    <col min="6659" max="6659" width="4.875" style="49" customWidth="1"/>
    <col min="6660" max="6679" width="8.75" style="49" customWidth="1"/>
    <col min="6680" max="6912" width="9" style="49"/>
    <col min="6913" max="6913" width="5" style="49" customWidth="1"/>
    <col min="6914" max="6914" width="3.125" style="49" customWidth="1"/>
    <col min="6915" max="6915" width="4.875" style="49" customWidth="1"/>
    <col min="6916" max="6935" width="8.75" style="49" customWidth="1"/>
    <col min="6936" max="7168" width="9" style="49"/>
    <col min="7169" max="7169" width="5" style="49" customWidth="1"/>
    <col min="7170" max="7170" width="3.125" style="49" customWidth="1"/>
    <col min="7171" max="7171" width="4.875" style="49" customWidth="1"/>
    <col min="7172" max="7191" width="8.75" style="49" customWidth="1"/>
    <col min="7192" max="7424" width="9" style="49"/>
    <col min="7425" max="7425" width="5" style="49" customWidth="1"/>
    <col min="7426" max="7426" width="3.125" style="49" customWidth="1"/>
    <col min="7427" max="7427" width="4.875" style="49" customWidth="1"/>
    <col min="7428" max="7447" width="8.75" style="49" customWidth="1"/>
    <col min="7448" max="7680" width="9" style="49"/>
    <col min="7681" max="7681" width="5" style="49" customWidth="1"/>
    <col min="7682" max="7682" width="3.125" style="49" customWidth="1"/>
    <col min="7683" max="7683" width="4.875" style="49" customWidth="1"/>
    <col min="7684" max="7703" width="8.75" style="49" customWidth="1"/>
    <col min="7704" max="7936" width="9" style="49"/>
    <col min="7937" max="7937" width="5" style="49" customWidth="1"/>
    <col min="7938" max="7938" width="3.125" style="49" customWidth="1"/>
    <col min="7939" max="7939" width="4.875" style="49" customWidth="1"/>
    <col min="7940" max="7959" width="8.75" style="49" customWidth="1"/>
    <col min="7960" max="8192" width="9" style="49"/>
    <col min="8193" max="8193" width="5" style="49" customWidth="1"/>
    <col min="8194" max="8194" width="3.125" style="49" customWidth="1"/>
    <col min="8195" max="8195" width="4.875" style="49" customWidth="1"/>
    <col min="8196" max="8215" width="8.75" style="49" customWidth="1"/>
    <col min="8216" max="8448" width="9" style="49"/>
    <col min="8449" max="8449" width="5" style="49" customWidth="1"/>
    <col min="8450" max="8450" width="3.125" style="49" customWidth="1"/>
    <col min="8451" max="8451" width="4.875" style="49" customWidth="1"/>
    <col min="8452" max="8471" width="8.75" style="49" customWidth="1"/>
    <col min="8472" max="8704" width="9" style="49"/>
    <col min="8705" max="8705" width="5" style="49" customWidth="1"/>
    <col min="8706" max="8706" width="3.125" style="49" customWidth="1"/>
    <col min="8707" max="8707" width="4.875" style="49" customWidth="1"/>
    <col min="8708" max="8727" width="8.75" style="49" customWidth="1"/>
    <col min="8728" max="8960" width="9" style="49"/>
    <col min="8961" max="8961" width="5" style="49" customWidth="1"/>
    <col min="8962" max="8962" width="3.125" style="49" customWidth="1"/>
    <col min="8963" max="8963" width="4.875" style="49" customWidth="1"/>
    <col min="8964" max="8983" width="8.75" style="49" customWidth="1"/>
    <col min="8984" max="9216" width="9" style="49"/>
    <col min="9217" max="9217" width="5" style="49" customWidth="1"/>
    <col min="9218" max="9218" width="3.125" style="49" customWidth="1"/>
    <col min="9219" max="9219" width="4.875" style="49" customWidth="1"/>
    <col min="9220" max="9239" width="8.75" style="49" customWidth="1"/>
    <col min="9240" max="9472" width="9" style="49"/>
    <col min="9473" max="9473" width="5" style="49" customWidth="1"/>
    <col min="9474" max="9474" width="3.125" style="49" customWidth="1"/>
    <col min="9475" max="9475" width="4.875" style="49" customWidth="1"/>
    <col min="9476" max="9495" width="8.75" style="49" customWidth="1"/>
    <col min="9496" max="9728" width="9" style="49"/>
    <col min="9729" max="9729" width="5" style="49" customWidth="1"/>
    <col min="9730" max="9730" width="3.125" style="49" customWidth="1"/>
    <col min="9731" max="9731" width="4.875" style="49" customWidth="1"/>
    <col min="9732" max="9751" width="8.75" style="49" customWidth="1"/>
    <col min="9752" max="9984" width="9" style="49"/>
    <col min="9985" max="9985" width="5" style="49" customWidth="1"/>
    <col min="9986" max="9986" width="3.125" style="49" customWidth="1"/>
    <col min="9987" max="9987" width="4.875" style="49" customWidth="1"/>
    <col min="9988" max="10007" width="8.75" style="49" customWidth="1"/>
    <col min="10008" max="10240" width="9" style="49"/>
    <col min="10241" max="10241" width="5" style="49" customWidth="1"/>
    <col min="10242" max="10242" width="3.125" style="49" customWidth="1"/>
    <col min="10243" max="10243" width="4.875" style="49" customWidth="1"/>
    <col min="10244" max="10263" width="8.75" style="49" customWidth="1"/>
    <col min="10264" max="10496" width="9" style="49"/>
    <col min="10497" max="10497" width="5" style="49" customWidth="1"/>
    <col min="10498" max="10498" width="3.125" style="49" customWidth="1"/>
    <col min="10499" max="10499" width="4.875" style="49" customWidth="1"/>
    <col min="10500" max="10519" width="8.75" style="49" customWidth="1"/>
    <col min="10520" max="10752" width="9" style="49"/>
    <col min="10753" max="10753" width="5" style="49" customWidth="1"/>
    <col min="10754" max="10754" width="3.125" style="49" customWidth="1"/>
    <col min="10755" max="10755" width="4.875" style="49" customWidth="1"/>
    <col min="10756" max="10775" width="8.75" style="49" customWidth="1"/>
    <col min="10776" max="11008" width="9" style="49"/>
    <col min="11009" max="11009" width="5" style="49" customWidth="1"/>
    <col min="11010" max="11010" width="3.125" style="49" customWidth="1"/>
    <col min="11011" max="11011" width="4.875" style="49" customWidth="1"/>
    <col min="11012" max="11031" width="8.75" style="49" customWidth="1"/>
    <col min="11032" max="11264" width="9" style="49"/>
    <col min="11265" max="11265" width="5" style="49" customWidth="1"/>
    <col min="11266" max="11266" width="3.125" style="49" customWidth="1"/>
    <col min="11267" max="11267" width="4.875" style="49" customWidth="1"/>
    <col min="11268" max="11287" width="8.75" style="49" customWidth="1"/>
    <col min="11288" max="11520" width="9" style="49"/>
    <col min="11521" max="11521" width="5" style="49" customWidth="1"/>
    <col min="11522" max="11522" width="3.125" style="49" customWidth="1"/>
    <col min="11523" max="11523" width="4.875" style="49" customWidth="1"/>
    <col min="11524" max="11543" width="8.75" style="49" customWidth="1"/>
    <col min="11544" max="11776" width="9" style="49"/>
    <col min="11777" max="11777" width="5" style="49" customWidth="1"/>
    <col min="11778" max="11778" width="3.125" style="49" customWidth="1"/>
    <col min="11779" max="11779" width="4.875" style="49" customWidth="1"/>
    <col min="11780" max="11799" width="8.75" style="49" customWidth="1"/>
    <col min="11800" max="12032" width="9" style="49"/>
    <col min="12033" max="12033" width="5" style="49" customWidth="1"/>
    <col min="12034" max="12034" width="3.125" style="49" customWidth="1"/>
    <col min="12035" max="12035" width="4.875" style="49" customWidth="1"/>
    <col min="12036" max="12055" width="8.75" style="49" customWidth="1"/>
    <col min="12056" max="12288" width="9" style="49"/>
    <col min="12289" max="12289" width="5" style="49" customWidth="1"/>
    <col min="12290" max="12290" width="3.125" style="49" customWidth="1"/>
    <col min="12291" max="12291" width="4.875" style="49" customWidth="1"/>
    <col min="12292" max="12311" width="8.75" style="49" customWidth="1"/>
    <col min="12312" max="12544" width="9" style="49"/>
    <col min="12545" max="12545" width="5" style="49" customWidth="1"/>
    <col min="12546" max="12546" width="3.125" style="49" customWidth="1"/>
    <col min="12547" max="12547" width="4.875" style="49" customWidth="1"/>
    <col min="12548" max="12567" width="8.75" style="49" customWidth="1"/>
    <col min="12568" max="12800" width="9" style="49"/>
    <col min="12801" max="12801" width="5" style="49" customWidth="1"/>
    <col min="12802" max="12802" width="3.125" style="49" customWidth="1"/>
    <col min="12803" max="12803" width="4.875" style="49" customWidth="1"/>
    <col min="12804" max="12823" width="8.75" style="49" customWidth="1"/>
    <col min="12824" max="13056" width="9" style="49"/>
    <col min="13057" max="13057" width="5" style="49" customWidth="1"/>
    <col min="13058" max="13058" width="3.125" style="49" customWidth="1"/>
    <col min="13059" max="13059" width="4.875" style="49" customWidth="1"/>
    <col min="13060" max="13079" width="8.75" style="49" customWidth="1"/>
    <col min="13080" max="13312" width="9" style="49"/>
    <col min="13313" max="13313" width="5" style="49" customWidth="1"/>
    <col min="13314" max="13314" width="3.125" style="49" customWidth="1"/>
    <col min="13315" max="13315" width="4.875" style="49" customWidth="1"/>
    <col min="13316" max="13335" width="8.75" style="49" customWidth="1"/>
    <col min="13336" max="13568" width="9" style="49"/>
    <col min="13569" max="13569" width="5" style="49" customWidth="1"/>
    <col min="13570" max="13570" width="3.125" style="49" customWidth="1"/>
    <col min="13571" max="13571" width="4.875" style="49" customWidth="1"/>
    <col min="13572" max="13591" width="8.75" style="49" customWidth="1"/>
    <col min="13592" max="13824" width="9" style="49"/>
    <col min="13825" max="13825" width="5" style="49" customWidth="1"/>
    <col min="13826" max="13826" width="3.125" style="49" customWidth="1"/>
    <col min="13827" max="13827" width="4.875" style="49" customWidth="1"/>
    <col min="13828" max="13847" width="8.75" style="49" customWidth="1"/>
    <col min="13848" max="14080" width="9" style="49"/>
    <col min="14081" max="14081" width="5" style="49" customWidth="1"/>
    <col min="14082" max="14082" width="3.125" style="49" customWidth="1"/>
    <col min="14083" max="14083" width="4.875" style="49" customWidth="1"/>
    <col min="14084" max="14103" width="8.75" style="49" customWidth="1"/>
    <col min="14104" max="14336" width="9" style="49"/>
    <col min="14337" max="14337" width="5" style="49" customWidth="1"/>
    <col min="14338" max="14338" width="3.125" style="49" customWidth="1"/>
    <col min="14339" max="14339" width="4.875" style="49" customWidth="1"/>
    <col min="14340" max="14359" width="8.75" style="49" customWidth="1"/>
    <col min="14360" max="14592" width="9" style="49"/>
    <col min="14593" max="14593" width="5" style="49" customWidth="1"/>
    <col min="14594" max="14594" width="3.125" style="49" customWidth="1"/>
    <col min="14595" max="14595" width="4.875" style="49" customWidth="1"/>
    <col min="14596" max="14615" width="8.75" style="49" customWidth="1"/>
    <col min="14616" max="14848" width="9" style="49"/>
    <col min="14849" max="14849" width="5" style="49" customWidth="1"/>
    <col min="14850" max="14850" width="3.125" style="49" customWidth="1"/>
    <col min="14851" max="14851" width="4.875" style="49" customWidth="1"/>
    <col min="14852" max="14871" width="8.75" style="49" customWidth="1"/>
    <col min="14872" max="15104" width="9" style="49"/>
    <col min="15105" max="15105" width="5" style="49" customWidth="1"/>
    <col min="15106" max="15106" width="3.125" style="49" customWidth="1"/>
    <col min="15107" max="15107" width="4.875" style="49" customWidth="1"/>
    <col min="15108" max="15127" width="8.75" style="49" customWidth="1"/>
    <col min="15128" max="15360" width="9" style="49"/>
    <col min="15361" max="15361" width="5" style="49" customWidth="1"/>
    <col min="15362" max="15362" width="3.125" style="49" customWidth="1"/>
    <col min="15363" max="15363" width="4.875" style="49" customWidth="1"/>
    <col min="15364" max="15383" width="8.75" style="49" customWidth="1"/>
    <col min="15384" max="15616" width="9" style="49"/>
    <col min="15617" max="15617" width="5" style="49" customWidth="1"/>
    <col min="15618" max="15618" width="3.125" style="49" customWidth="1"/>
    <col min="15619" max="15619" width="4.875" style="49" customWidth="1"/>
    <col min="15620" max="15639" width="8.75" style="49" customWidth="1"/>
    <col min="15640" max="15872" width="9" style="49"/>
    <col min="15873" max="15873" width="5" style="49" customWidth="1"/>
    <col min="15874" max="15874" width="3.125" style="49" customWidth="1"/>
    <col min="15875" max="15875" width="4.875" style="49" customWidth="1"/>
    <col min="15876" max="15895" width="8.75" style="49" customWidth="1"/>
    <col min="15896" max="16128" width="9" style="49"/>
    <col min="16129" max="16129" width="5" style="49" customWidth="1"/>
    <col min="16130" max="16130" width="3.125" style="49" customWidth="1"/>
    <col min="16131" max="16131" width="4.875" style="49" customWidth="1"/>
    <col min="16132" max="16151" width="8.75" style="49" customWidth="1"/>
    <col min="16152" max="16384" width="9" style="49"/>
  </cols>
  <sheetData>
    <row r="1" spans="1:24" s="119" customFormat="1" ht="25.5" x14ac:dyDescent="0.15">
      <c r="A1" s="48" t="s">
        <v>125</v>
      </c>
      <c r="B1" s="117"/>
      <c r="C1" s="117"/>
      <c r="D1" s="117"/>
      <c r="E1" s="117"/>
      <c r="F1" s="117"/>
      <c r="G1" s="117"/>
      <c r="H1" s="117"/>
      <c r="I1" s="117"/>
      <c r="J1" s="117"/>
      <c r="K1" s="117"/>
      <c r="L1" s="117"/>
      <c r="M1" s="117"/>
      <c r="N1" s="118"/>
      <c r="O1" s="118"/>
      <c r="P1" s="118"/>
      <c r="Q1" s="118"/>
      <c r="R1" s="118"/>
      <c r="S1" s="118"/>
      <c r="T1" s="118"/>
      <c r="U1" s="118"/>
      <c r="V1" s="118"/>
      <c r="W1" s="118"/>
    </row>
    <row r="2" spans="1:24" s="119" customFormat="1" ht="12.75" customHeight="1" x14ac:dyDescent="0.15">
      <c r="A2" s="117"/>
      <c r="B2" s="117"/>
      <c r="C2" s="117"/>
      <c r="D2" s="117"/>
      <c r="E2" s="117"/>
      <c r="F2" s="117"/>
      <c r="G2" s="117"/>
      <c r="H2" s="117"/>
      <c r="I2" s="117"/>
      <c r="J2" s="117"/>
      <c r="K2" s="117"/>
      <c r="L2" s="117"/>
      <c r="M2" s="117"/>
      <c r="N2" s="118"/>
    </row>
    <row r="3" spans="1:24" ht="12.75" customHeight="1" x14ac:dyDescent="0.15">
      <c r="D3" s="68"/>
      <c r="E3" s="68"/>
      <c r="F3" s="68"/>
      <c r="G3" s="68"/>
      <c r="H3" s="68"/>
      <c r="I3" s="68"/>
      <c r="J3" s="68"/>
      <c r="K3" s="68"/>
      <c r="L3" s="68"/>
      <c r="M3" s="68"/>
      <c r="N3" s="119"/>
    </row>
    <row r="4" spans="1:24" ht="18.75" customHeight="1" x14ac:dyDescent="0.15">
      <c r="A4" s="60" t="s">
        <v>126</v>
      </c>
      <c r="B4" s="120"/>
      <c r="C4" s="120"/>
      <c r="D4" s="121"/>
      <c r="E4" s="121"/>
      <c r="F4" s="121"/>
      <c r="G4" s="121"/>
      <c r="H4" s="121"/>
      <c r="I4" s="121"/>
      <c r="J4" s="121"/>
      <c r="K4" s="121"/>
      <c r="L4" s="121"/>
      <c r="M4" s="121"/>
      <c r="N4" s="121"/>
      <c r="O4" s="121"/>
      <c r="W4" s="51" t="s">
        <v>117</v>
      </c>
    </row>
    <row r="5" spans="1:24" ht="13.5" customHeight="1" x14ac:dyDescent="0.15">
      <c r="A5" s="347" t="s">
        <v>101</v>
      </c>
      <c r="B5" s="347"/>
      <c r="C5" s="348"/>
      <c r="D5" s="122"/>
      <c r="E5" s="101"/>
      <c r="F5" s="101"/>
      <c r="G5" s="101"/>
      <c r="H5" s="122"/>
      <c r="I5" s="101"/>
      <c r="J5" s="101"/>
      <c r="K5" s="101"/>
      <c r="L5" s="101"/>
      <c r="M5" s="101"/>
      <c r="N5" s="101"/>
      <c r="O5" s="101"/>
      <c r="P5" s="101"/>
      <c r="Q5" s="101"/>
      <c r="R5" s="101"/>
      <c r="S5" s="101"/>
      <c r="T5" s="101"/>
      <c r="U5" s="101"/>
      <c r="V5" s="101"/>
      <c r="W5" s="101"/>
    </row>
    <row r="6" spans="1:24" ht="13.5" customHeight="1" x14ac:dyDescent="0.15">
      <c r="A6" s="349"/>
      <c r="B6" s="349"/>
      <c r="C6" s="350"/>
      <c r="D6" s="107"/>
      <c r="E6" s="93"/>
      <c r="F6" s="93"/>
      <c r="G6" s="93"/>
      <c r="H6" s="107"/>
      <c r="I6" s="123"/>
      <c r="J6" s="124"/>
      <c r="K6" s="124"/>
      <c r="L6" s="124"/>
      <c r="M6" s="124"/>
      <c r="N6" s="125"/>
      <c r="O6" s="125"/>
      <c r="P6" s="125"/>
      <c r="Q6" s="125"/>
      <c r="R6" s="125"/>
      <c r="S6" s="125"/>
      <c r="T6" s="125"/>
      <c r="U6" s="125"/>
      <c r="V6" s="366" t="s">
        <v>127</v>
      </c>
      <c r="W6" s="361" t="s">
        <v>30</v>
      </c>
    </row>
    <row r="7" spans="1:24" ht="13.5" customHeight="1" x14ac:dyDescent="0.15">
      <c r="A7" s="349"/>
      <c r="B7" s="349"/>
      <c r="C7" s="350"/>
      <c r="D7" s="305" t="s">
        <v>128</v>
      </c>
      <c r="E7" s="363" t="s">
        <v>23</v>
      </c>
      <c r="F7" s="366" t="s">
        <v>129</v>
      </c>
      <c r="G7" s="363" t="s">
        <v>130</v>
      </c>
      <c r="H7" s="305" t="s">
        <v>131</v>
      </c>
      <c r="I7" s="305" t="s">
        <v>31</v>
      </c>
      <c r="J7" s="123"/>
      <c r="K7" s="124"/>
      <c r="L7" s="124"/>
      <c r="M7" s="124"/>
      <c r="N7" s="126"/>
      <c r="O7" s="93"/>
      <c r="P7" s="127"/>
      <c r="Q7" s="127"/>
      <c r="R7" s="127"/>
      <c r="S7" s="127"/>
      <c r="T7" s="93"/>
      <c r="U7" s="369" t="s">
        <v>132</v>
      </c>
      <c r="V7" s="367"/>
      <c r="W7" s="362"/>
    </row>
    <row r="8" spans="1:24" ht="13.5" customHeight="1" x14ac:dyDescent="0.15">
      <c r="A8" s="349"/>
      <c r="B8" s="349"/>
      <c r="C8" s="350"/>
      <c r="D8" s="107"/>
      <c r="E8" s="364"/>
      <c r="F8" s="367"/>
      <c r="G8" s="364"/>
      <c r="H8" s="107"/>
      <c r="I8" s="107"/>
      <c r="J8" s="305" t="s">
        <v>118</v>
      </c>
      <c r="K8" s="363" t="s">
        <v>102</v>
      </c>
      <c r="L8" s="363" t="s">
        <v>133</v>
      </c>
      <c r="M8" s="369" t="s">
        <v>134</v>
      </c>
      <c r="N8" s="366" t="s">
        <v>119</v>
      </c>
      <c r="O8" s="366" t="s">
        <v>135</v>
      </c>
      <c r="P8" s="363" t="s">
        <v>27</v>
      </c>
      <c r="Q8" s="366" t="s">
        <v>136</v>
      </c>
      <c r="R8" s="363" t="s">
        <v>137</v>
      </c>
      <c r="S8" s="363" t="s">
        <v>29</v>
      </c>
      <c r="T8" s="369" t="s">
        <v>121</v>
      </c>
      <c r="U8" s="370"/>
      <c r="V8" s="367"/>
      <c r="W8" s="362"/>
    </row>
    <row r="9" spans="1:24" ht="13.5" customHeight="1" x14ac:dyDescent="0.15">
      <c r="A9" s="351"/>
      <c r="B9" s="351"/>
      <c r="C9" s="352"/>
      <c r="D9" s="128"/>
      <c r="E9" s="365"/>
      <c r="F9" s="368"/>
      <c r="G9" s="365"/>
      <c r="H9" s="128"/>
      <c r="I9" s="128"/>
      <c r="J9" s="304"/>
      <c r="K9" s="365"/>
      <c r="L9" s="365"/>
      <c r="M9" s="372"/>
      <c r="N9" s="368"/>
      <c r="O9" s="368"/>
      <c r="P9" s="365"/>
      <c r="Q9" s="365"/>
      <c r="R9" s="365"/>
      <c r="S9" s="365"/>
      <c r="T9" s="371"/>
      <c r="U9" s="371"/>
      <c r="V9" s="368"/>
      <c r="W9" s="358"/>
    </row>
    <row r="10" spans="1:24" ht="13.5" customHeight="1" x14ac:dyDescent="0.15">
      <c r="A10" s="55" t="s">
        <v>250</v>
      </c>
      <c r="B10" s="227" t="s">
        <v>251</v>
      </c>
      <c r="C10" s="54" t="s">
        <v>252</v>
      </c>
      <c r="D10" s="129">
        <v>1035169</v>
      </c>
      <c r="E10" s="130">
        <v>569878</v>
      </c>
      <c r="F10" s="130">
        <v>396118</v>
      </c>
      <c r="G10" s="130">
        <v>69173</v>
      </c>
      <c r="H10" s="130">
        <v>1035169</v>
      </c>
      <c r="I10" s="130">
        <v>432791</v>
      </c>
      <c r="J10" s="130">
        <v>324192</v>
      </c>
      <c r="K10" s="130">
        <v>73397</v>
      </c>
      <c r="L10" s="130">
        <v>18672</v>
      </c>
      <c r="M10" s="130">
        <v>19068</v>
      </c>
      <c r="N10" s="129">
        <v>12708</v>
      </c>
      <c r="O10" s="130">
        <v>12979</v>
      </c>
      <c r="P10" s="130">
        <v>9216</v>
      </c>
      <c r="Q10" s="130">
        <v>59078</v>
      </c>
      <c r="R10" s="130">
        <v>17453</v>
      </c>
      <c r="S10" s="130">
        <v>30598</v>
      </c>
      <c r="T10" s="130">
        <v>71023</v>
      </c>
      <c r="U10" s="130">
        <v>108599</v>
      </c>
      <c r="V10" s="130">
        <v>544573</v>
      </c>
      <c r="W10" s="130">
        <v>57806</v>
      </c>
    </row>
    <row r="11" spans="1:24" ht="13.5" customHeight="1" x14ac:dyDescent="0.15">
      <c r="A11" s="55"/>
      <c r="B11" s="227">
        <v>2</v>
      </c>
      <c r="C11" s="54"/>
      <c r="D11" s="131">
        <v>1223870</v>
      </c>
      <c r="E11" s="132">
        <v>662394</v>
      </c>
      <c r="F11" s="132">
        <v>442482</v>
      </c>
      <c r="G11" s="132">
        <v>118994</v>
      </c>
      <c r="H11" s="132">
        <v>1223870</v>
      </c>
      <c r="I11" s="132">
        <v>432002</v>
      </c>
      <c r="J11" s="132">
        <v>309361</v>
      </c>
      <c r="K11" s="132">
        <v>74373</v>
      </c>
      <c r="L11" s="132">
        <v>14463</v>
      </c>
      <c r="M11" s="130">
        <v>20002</v>
      </c>
      <c r="N11" s="131">
        <v>13936</v>
      </c>
      <c r="O11" s="132">
        <v>11810</v>
      </c>
      <c r="P11" s="132">
        <v>16384</v>
      </c>
      <c r="Q11" s="132">
        <v>42743</v>
      </c>
      <c r="R11" s="132">
        <v>17793</v>
      </c>
      <c r="S11" s="132">
        <v>28439</v>
      </c>
      <c r="T11" s="132">
        <v>69418</v>
      </c>
      <c r="U11" s="132">
        <v>122641</v>
      </c>
      <c r="V11" s="132">
        <v>688516</v>
      </c>
      <c r="W11" s="130">
        <v>103352</v>
      </c>
    </row>
    <row r="12" spans="1:24" ht="13.5" customHeight="1" x14ac:dyDescent="0.15">
      <c r="A12" s="53"/>
      <c r="B12" s="227">
        <v>3</v>
      </c>
      <c r="C12" s="56"/>
      <c r="D12" s="107">
        <v>1204946</v>
      </c>
      <c r="E12" s="68">
        <v>621781</v>
      </c>
      <c r="F12" s="68">
        <v>498637</v>
      </c>
      <c r="G12" s="68">
        <v>84528</v>
      </c>
      <c r="H12" s="68">
        <v>1204946</v>
      </c>
      <c r="I12" s="68">
        <v>466729</v>
      </c>
      <c r="J12" s="68">
        <v>346633</v>
      </c>
      <c r="K12" s="68">
        <v>81429</v>
      </c>
      <c r="L12" s="68">
        <v>19228</v>
      </c>
      <c r="M12" s="68">
        <v>21412</v>
      </c>
      <c r="N12" s="107">
        <v>15299</v>
      </c>
      <c r="O12" s="68">
        <v>10711</v>
      </c>
      <c r="P12" s="68">
        <v>14231</v>
      </c>
      <c r="Q12" s="68">
        <v>50362</v>
      </c>
      <c r="R12" s="68">
        <v>15172</v>
      </c>
      <c r="S12" s="68">
        <v>29900</v>
      </c>
      <c r="T12" s="68">
        <v>88890</v>
      </c>
      <c r="U12" s="68">
        <v>120095</v>
      </c>
      <c r="V12" s="68">
        <v>663184</v>
      </c>
      <c r="W12" s="68">
        <v>75033</v>
      </c>
      <c r="X12" s="63"/>
    </row>
    <row r="13" spans="1:24" s="63" customFormat="1" ht="13.5" customHeight="1" x14ac:dyDescent="0.15">
      <c r="A13" s="53"/>
      <c r="B13" s="227">
        <v>4</v>
      </c>
      <c r="C13" s="56"/>
      <c r="D13" s="107">
        <v>1190899</v>
      </c>
      <c r="E13" s="68">
        <v>648138</v>
      </c>
      <c r="F13" s="68">
        <v>432085</v>
      </c>
      <c r="G13" s="68">
        <v>110675</v>
      </c>
      <c r="H13" s="68">
        <v>1190899</v>
      </c>
      <c r="I13" s="68">
        <v>432320</v>
      </c>
      <c r="J13" s="68">
        <v>308936</v>
      </c>
      <c r="K13" s="68">
        <v>71982</v>
      </c>
      <c r="L13" s="68">
        <v>17001</v>
      </c>
      <c r="M13" s="68">
        <v>22459</v>
      </c>
      <c r="N13" s="107">
        <v>11605</v>
      </c>
      <c r="O13" s="68">
        <v>10232</v>
      </c>
      <c r="P13" s="68">
        <v>14203</v>
      </c>
      <c r="Q13" s="68">
        <v>49642</v>
      </c>
      <c r="R13" s="68">
        <v>17505</v>
      </c>
      <c r="S13" s="68">
        <v>28603</v>
      </c>
      <c r="T13" s="68">
        <v>65703</v>
      </c>
      <c r="U13" s="68">
        <v>123384</v>
      </c>
      <c r="V13" s="68">
        <v>673284</v>
      </c>
      <c r="W13" s="68">
        <v>85295</v>
      </c>
      <c r="X13" s="49"/>
    </row>
    <row r="14" spans="1:24" ht="13.5" customHeight="1" x14ac:dyDescent="0.15">
      <c r="B14" s="306">
        <v>5</v>
      </c>
      <c r="D14" s="107">
        <v>1169969</v>
      </c>
      <c r="E14" s="68">
        <v>597303</v>
      </c>
      <c r="F14" s="68">
        <v>433458</v>
      </c>
      <c r="G14" s="68">
        <v>139209</v>
      </c>
      <c r="H14" s="68">
        <v>1169969</v>
      </c>
      <c r="I14" s="68">
        <v>435963</v>
      </c>
      <c r="J14" s="68">
        <v>322417</v>
      </c>
      <c r="K14" s="68">
        <v>74902</v>
      </c>
      <c r="L14" s="68">
        <v>25610</v>
      </c>
      <c r="M14" s="68">
        <v>21308</v>
      </c>
      <c r="N14" s="107">
        <v>10754</v>
      </c>
      <c r="O14" s="68">
        <v>12859</v>
      </c>
      <c r="P14" s="68">
        <v>12639</v>
      </c>
      <c r="Q14" s="68">
        <v>54156</v>
      </c>
      <c r="R14" s="68">
        <v>14950</v>
      </c>
      <c r="S14" s="68">
        <v>29962</v>
      </c>
      <c r="T14" s="68">
        <v>65278</v>
      </c>
      <c r="U14" s="68">
        <v>113545</v>
      </c>
      <c r="V14" s="68">
        <v>619800</v>
      </c>
      <c r="W14" s="68">
        <v>114207</v>
      </c>
    </row>
    <row r="15" spans="1:24" ht="13.5" customHeight="1" x14ac:dyDescent="0.15">
      <c r="A15" s="53"/>
      <c r="B15" s="258"/>
      <c r="C15" s="110"/>
      <c r="D15" s="133"/>
      <c r="E15" s="134"/>
      <c r="F15" s="134"/>
      <c r="G15" s="134"/>
      <c r="H15" s="134"/>
      <c r="I15" s="134"/>
      <c r="J15" s="134"/>
      <c r="K15" s="134"/>
      <c r="L15" s="134"/>
      <c r="M15" s="134"/>
      <c r="N15" s="133"/>
      <c r="O15" s="134"/>
      <c r="P15" s="134"/>
      <c r="Q15" s="134"/>
      <c r="R15" s="134"/>
      <c r="S15" s="134"/>
      <c r="T15" s="134"/>
      <c r="U15" s="134"/>
      <c r="V15" s="134"/>
      <c r="W15" s="134"/>
    </row>
    <row r="16" spans="1:24" ht="13.5" customHeight="1" x14ac:dyDescent="0.15">
      <c r="A16" s="55" t="s">
        <v>253</v>
      </c>
      <c r="B16" s="227">
        <v>1</v>
      </c>
      <c r="C16" s="57" t="s">
        <v>48</v>
      </c>
      <c r="D16" s="129">
        <v>1086602</v>
      </c>
      <c r="E16" s="130">
        <v>530427</v>
      </c>
      <c r="F16" s="130">
        <v>409151</v>
      </c>
      <c r="G16" s="130">
        <v>147024</v>
      </c>
      <c r="H16" s="130">
        <v>1086602</v>
      </c>
      <c r="I16" s="130">
        <v>416609</v>
      </c>
      <c r="J16" s="68">
        <v>326923</v>
      </c>
      <c r="K16" s="68">
        <v>73447</v>
      </c>
      <c r="L16" s="68">
        <v>13060</v>
      </c>
      <c r="M16" s="307">
        <v>29065</v>
      </c>
      <c r="N16" s="129">
        <v>14539</v>
      </c>
      <c r="O16" s="130">
        <v>13188</v>
      </c>
      <c r="P16" s="130">
        <v>11485</v>
      </c>
      <c r="Q16" s="130">
        <v>46042</v>
      </c>
      <c r="R16" s="130">
        <v>18041</v>
      </c>
      <c r="S16" s="130">
        <v>28691</v>
      </c>
      <c r="T16" s="68">
        <v>79365</v>
      </c>
      <c r="U16" s="68">
        <v>89686</v>
      </c>
      <c r="V16" s="68">
        <v>568779</v>
      </c>
      <c r="W16" s="307">
        <v>101214</v>
      </c>
    </row>
    <row r="17" spans="1:23" ht="13.5" customHeight="1" x14ac:dyDescent="0.15">
      <c r="A17" s="55"/>
      <c r="B17" s="227">
        <v>2</v>
      </c>
      <c r="C17" s="54"/>
      <c r="D17" s="129">
        <v>1326818</v>
      </c>
      <c r="E17" s="130">
        <v>593215</v>
      </c>
      <c r="F17" s="130">
        <v>657833</v>
      </c>
      <c r="G17" s="130">
        <v>75769</v>
      </c>
      <c r="H17" s="130">
        <v>1326818</v>
      </c>
      <c r="I17" s="130">
        <v>561392</v>
      </c>
      <c r="J17" s="68">
        <v>450337</v>
      </c>
      <c r="K17" s="68">
        <v>71971</v>
      </c>
      <c r="L17" s="68">
        <v>17120</v>
      </c>
      <c r="M17" s="307">
        <v>34964</v>
      </c>
      <c r="N17" s="129">
        <v>17752</v>
      </c>
      <c r="O17" s="130">
        <v>13993</v>
      </c>
      <c r="P17" s="130">
        <v>10007</v>
      </c>
      <c r="Q17" s="130">
        <v>183968</v>
      </c>
      <c r="R17" s="130">
        <v>13583</v>
      </c>
      <c r="S17" s="130">
        <v>34270</v>
      </c>
      <c r="T17" s="68">
        <v>52708</v>
      </c>
      <c r="U17" s="68">
        <v>111055</v>
      </c>
      <c r="V17" s="68">
        <v>690215</v>
      </c>
      <c r="W17" s="307">
        <v>75211</v>
      </c>
    </row>
    <row r="18" spans="1:23" ht="13.5" customHeight="1" x14ac:dyDescent="0.15">
      <c r="A18" s="55"/>
      <c r="B18" s="227">
        <v>3</v>
      </c>
      <c r="C18" s="54"/>
      <c r="D18" s="129">
        <v>1071448</v>
      </c>
      <c r="E18" s="130">
        <v>554231</v>
      </c>
      <c r="F18" s="130">
        <v>409107</v>
      </c>
      <c r="G18" s="130">
        <v>108110</v>
      </c>
      <c r="H18" s="130">
        <v>1071448</v>
      </c>
      <c r="I18" s="130">
        <v>409812</v>
      </c>
      <c r="J18" s="68">
        <v>293097</v>
      </c>
      <c r="K18" s="68">
        <v>78624</v>
      </c>
      <c r="L18" s="68">
        <v>10028</v>
      </c>
      <c r="M18" s="307">
        <v>29041</v>
      </c>
      <c r="N18" s="129">
        <v>11449</v>
      </c>
      <c r="O18" s="130">
        <v>11598</v>
      </c>
      <c r="P18" s="130">
        <v>14321</v>
      </c>
      <c r="Q18" s="130">
        <v>43282</v>
      </c>
      <c r="R18" s="130">
        <v>10535</v>
      </c>
      <c r="S18" s="130">
        <v>21694</v>
      </c>
      <c r="T18" s="68">
        <v>62524</v>
      </c>
      <c r="U18" s="68">
        <v>116715</v>
      </c>
      <c r="V18" s="68">
        <v>585617</v>
      </c>
      <c r="W18" s="307">
        <v>76019</v>
      </c>
    </row>
    <row r="19" spans="1:23" ht="13.5" customHeight="1" x14ac:dyDescent="0.15">
      <c r="A19" s="55"/>
      <c r="B19" s="227">
        <v>4</v>
      </c>
      <c r="C19" s="54"/>
      <c r="D19" s="129">
        <v>1026406</v>
      </c>
      <c r="E19" s="130">
        <v>515572</v>
      </c>
      <c r="F19" s="130">
        <v>390126</v>
      </c>
      <c r="G19" s="130">
        <v>120709</v>
      </c>
      <c r="H19" s="130">
        <v>1026406</v>
      </c>
      <c r="I19" s="130">
        <v>420577</v>
      </c>
      <c r="J19" s="68">
        <v>305368</v>
      </c>
      <c r="K19" s="68">
        <v>74384</v>
      </c>
      <c r="L19" s="68">
        <v>10847</v>
      </c>
      <c r="M19" s="307">
        <v>22863</v>
      </c>
      <c r="N19" s="129">
        <v>10916</v>
      </c>
      <c r="O19" s="130">
        <v>11165</v>
      </c>
      <c r="P19" s="130">
        <v>10911</v>
      </c>
      <c r="Q19" s="130">
        <v>38780</v>
      </c>
      <c r="R19" s="130">
        <v>29678</v>
      </c>
      <c r="S19" s="130">
        <v>26551</v>
      </c>
      <c r="T19" s="68">
        <v>69272</v>
      </c>
      <c r="U19" s="68">
        <v>115209</v>
      </c>
      <c r="V19" s="68">
        <v>528256</v>
      </c>
      <c r="W19" s="307">
        <v>77574</v>
      </c>
    </row>
    <row r="20" spans="1:23" ht="13.5" customHeight="1" x14ac:dyDescent="0.15">
      <c r="A20" s="55"/>
      <c r="B20" s="227">
        <v>5</v>
      </c>
      <c r="C20" s="54"/>
      <c r="D20" s="129">
        <v>1132023</v>
      </c>
      <c r="E20" s="130">
        <v>494220</v>
      </c>
      <c r="F20" s="130">
        <v>501047</v>
      </c>
      <c r="G20" s="130">
        <v>136756</v>
      </c>
      <c r="H20" s="130">
        <v>1132023</v>
      </c>
      <c r="I20" s="130">
        <v>513085</v>
      </c>
      <c r="J20" s="68">
        <v>376928</v>
      </c>
      <c r="K20" s="68">
        <v>76098</v>
      </c>
      <c r="L20" s="68">
        <v>94781</v>
      </c>
      <c r="M20" s="307">
        <v>19299</v>
      </c>
      <c r="N20" s="129">
        <v>12109</v>
      </c>
      <c r="O20" s="130">
        <v>17012</v>
      </c>
      <c r="P20" s="130">
        <v>20473</v>
      </c>
      <c r="Q20" s="130">
        <v>42921</v>
      </c>
      <c r="R20" s="130">
        <v>22631</v>
      </c>
      <c r="S20" s="130">
        <v>33012</v>
      </c>
      <c r="T20" s="68">
        <v>38592</v>
      </c>
      <c r="U20" s="68">
        <v>136157</v>
      </c>
      <c r="V20" s="68">
        <v>512981</v>
      </c>
      <c r="W20" s="307">
        <v>105957</v>
      </c>
    </row>
    <row r="21" spans="1:23" ht="13.5" customHeight="1" x14ac:dyDescent="0.15">
      <c r="A21" s="55"/>
      <c r="B21" s="227">
        <v>6</v>
      </c>
      <c r="C21" s="54"/>
      <c r="D21" s="129">
        <v>1499873</v>
      </c>
      <c r="E21" s="130">
        <v>948251</v>
      </c>
      <c r="F21" s="130">
        <v>423493</v>
      </c>
      <c r="G21" s="130">
        <v>128129</v>
      </c>
      <c r="H21" s="130">
        <v>1499873</v>
      </c>
      <c r="I21" s="130">
        <v>442683</v>
      </c>
      <c r="J21" s="68">
        <v>257666</v>
      </c>
      <c r="K21" s="68">
        <v>72488</v>
      </c>
      <c r="L21" s="68">
        <v>17998</v>
      </c>
      <c r="M21" s="307">
        <v>17862</v>
      </c>
      <c r="N21" s="129">
        <v>8978</v>
      </c>
      <c r="O21" s="130">
        <v>9852</v>
      </c>
      <c r="P21" s="130">
        <v>12971</v>
      </c>
      <c r="Q21" s="130">
        <v>38528</v>
      </c>
      <c r="R21" s="130">
        <v>8951</v>
      </c>
      <c r="S21" s="130">
        <v>23482</v>
      </c>
      <c r="T21" s="68">
        <v>46557</v>
      </c>
      <c r="U21" s="68">
        <v>185017</v>
      </c>
      <c r="V21" s="68">
        <v>910130</v>
      </c>
      <c r="W21" s="307">
        <v>147060</v>
      </c>
    </row>
    <row r="22" spans="1:23" ht="13.5" customHeight="1" x14ac:dyDescent="0.15">
      <c r="A22" s="55"/>
      <c r="B22" s="227">
        <v>7</v>
      </c>
      <c r="C22" s="54"/>
      <c r="D22" s="129">
        <v>1155691</v>
      </c>
      <c r="E22" s="130">
        <v>602099</v>
      </c>
      <c r="F22" s="130">
        <v>376834</v>
      </c>
      <c r="G22" s="130">
        <v>176758</v>
      </c>
      <c r="H22" s="130">
        <v>1155691</v>
      </c>
      <c r="I22" s="130">
        <v>393052</v>
      </c>
      <c r="J22" s="68">
        <v>270689</v>
      </c>
      <c r="K22" s="68">
        <v>76439</v>
      </c>
      <c r="L22" s="68">
        <v>19871</v>
      </c>
      <c r="M22" s="307">
        <v>16317</v>
      </c>
      <c r="N22" s="129">
        <v>8776</v>
      </c>
      <c r="O22" s="130">
        <v>8809</v>
      </c>
      <c r="P22" s="130">
        <v>14985</v>
      </c>
      <c r="Q22" s="130">
        <v>37314</v>
      </c>
      <c r="R22" s="130">
        <v>8777</v>
      </c>
      <c r="S22" s="130">
        <v>29971</v>
      </c>
      <c r="T22" s="68">
        <v>49430</v>
      </c>
      <c r="U22" s="68">
        <v>122363</v>
      </c>
      <c r="V22" s="68">
        <v>619922</v>
      </c>
      <c r="W22" s="307">
        <v>142717</v>
      </c>
    </row>
    <row r="23" spans="1:23" ht="13.5" customHeight="1" x14ac:dyDescent="0.15">
      <c r="A23" s="55"/>
      <c r="B23" s="227">
        <v>8</v>
      </c>
      <c r="C23" s="54"/>
      <c r="D23" s="129">
        <v>1078830</v>
      </c>
      <c r="E23" s="130">
        <v>507880</v>
      </c>
      <c r="F23" s="130">
        <v>394697</v>
      </c>
      <c r="G23" s="130">
        <v>176253</v>
      </c>
      <c r="H23" s="130">
        <v>1078830</v>
      </c>
      <c r="I23" s="130">
        <v>382802</v>
      </c>
      <c r="J23" s="68">
        <v>302308</v>
      </c>
      <c r="K23" s="68">
        <v>80067</v>
      </c>
      <c r="L23" s="68">
        <v>20562</v>
      </c>
      <c r="M23" s="307">
        <v>15805</v>
      </c>
      <c r="N23" s="129">
        <v>10013</v>
      </c>
      <c r="O23" s="130">
        <v>13989</v>
      </c>
      <c r="P23" s="130">
        <v>15782</v>
      </c>
      <c r="Q23" s="130">
        <v>48342</v>
      </c>
      <c r="R23" s="130">
        <v>12986</v>
      </c>
      <c r="S23" s="130">
        <v>27701</v>
      </c>
      <c r="T23" s="68">
        <v>57062</v>
      </c>
      <c r="U23" s="68">
        <v>80494</v>
      </c>
      <c r="V23" s="68">
        <v>546148</v>
      </c>
      <c r="W23" s="307">
        <v>149881</v>
      </c>
    </row>
    <row r="24" spans="1:23" ht="13.5" customHeight="1" x14ac:dyDescent="0.15">
      <c r="A24" s="55"/>
      <c r="B24" s="227">
        <v>9</v>
      </c>
      <c r="C24" s="54"/>
      <c r="D24" s="129">
        <v>1094675</v>
      </c>
      <c r="E24" s="130">
        <v>432627</v>
      </c>
      <c r="F24" s="130">
        <v>474803</v>
      </c>
      <c r="G24" s="130">
        <v>187245</v>
      </c>
      <c r="H24" s="130">
        <v>1094675</v>
      </c>
      <c r="I24" s="130">
        <v>459685</v>
      </c>
      <c r="J24" s="68">
        <v>396216</v>
      </c>
      <c r="K24" s="68">
        <v>70341</v>
      </c>
      <c r="L24" s="68">
        <v>19177</v>
      </c>
      <c r="M24" s="307">
        <v>18764</v>
      </c>
      <c r="N24" s="129">
        <v>7108</v>
      </c>
      <c r="O24" s="130">
        <v>14137</v>
      </c>
      <c r="P24" s="130">
        <v>9704</v>
      </c>
      <c r="Q24" s="130">
        <v>44431</v>
      </c>
      <c r="R24" s="130">
        <v>27797</v>
      </c>
      <c r="S24" s="130">
        <v>33539</v>
      </c>
      <c r="T24" s="68">
        <v>151217</v>
      </c>
      <c r="U24" s="68">
        <v>63469</v>
      </c>
      <c r="V24" s="68">
        <v>463963</v>
      </c>
      <c r="W24" s="307">
        <v>171027</v>
      </c>
    </row>
    <row r="25" spans="1:23" ht="13.5" customHeight="1" x14ac:dyDescent="0.15">
      <c r="A25" s="55"/>
      <c r="B25" s="227">
        <v>10</v>
      </c>
      <c r="C25" s="54"/>
      <c r="D25" s="129">
        <v>1092831</v>
      </c>
      <c r="E25" s="130">
        <v>474836</v>
      </c>
      <c r="F25" s="130">
        <v>408878</v>
      </c>
      <c r="G25" s="130">
        <v>209118</v>
      </c>
      <c r="H25" s="130">
        <v>1092831</v>
      </c>
      <c r="I25" s="130">
        <v>405817</v>
      </c>
      <c r="J25" s="68">
        <v>319431</v>
      </c>
      <c r="K25" s="68">
        <v>73509</v>
      </c>
      <c r="L25" s="68">
        <v>37904</v>
      </c>
      <c r="M25" s="307">
        <v>16009</v>
      </c>
      <c r="N25" s="129">
        <v>8850</v>
      </c>
      <c r="O25" s="130">
        <v>13610</v>
      </c>
      <c r="P25" s="130">
        <v>9426</v>
      </c>
      <c r="Q25" s="130">
        <v>50387</v>
      </c>
      <c r="R25" s="130">
        <v>13842</v>
      </c>
      <c r="S25" s="130">
        <v>31168</v>
      </c>
      <c r="T25" s="68">
        <v>64727</v>
      </c>
      <c r="U25" s="68">
        <v>86386</v>
      </c>
      <c r="V25" s="68">
        <v>518968</v>
      </c>
      <c r="W25" s="307">
        <v>168046</v>
      </c>
    </row>
    <row r="26" spans="1:23" ht="13.5" customHeight="1" x14ac:dyDescent="0.15">
      <c r="A26" s="55"/>
      <c r="B26" s="227">
        <v>11</v>
      </c>
      <c r="C26" s="54"/>
      <c r="D26" s="129">
        <v>875770</v>
      </c>
      <c r="E26" s="130">
        <v>412668</v>
      </c>
      <c r="F26" s="130">
        <v>352999</v>
      </c>
      <c r="G26" s="130">
        <v>110102</v>
      </c>
      <c r="H26" s="130">
        <v>875770</v>
      </c>
      <c r="I26" s="130">
        <v>344864</v>
      </c>
      <c r="J26" s="68">
        <v>269277</v>
      </c>
      <c r="K26" s="68">
        <v>70890</v>
      </c>
      <c r="L26" s="68">
        <v>24908</v>
      </c>
      <c r="M26" s="307">
        <v>16614</v>
      </c>
      <c r="N26" s="129">
        <v>10559</v>
      </c>
      <c r="O26" s="307">
        <v>11307</v>
      </c>
      <c r="P26" s="307">
        <v>10134</v>
      </c>
      <c r="Q26" s="307">
        <v>37577</v>
      </c>
      <c r="R26" s="307">
        <v>7774</v>
      </c>
      <c r="S26" s="307">
        <v>21642</v>
      </c>
      <c r="T26" s="93">
        <v>57872</v>
      </c>
      <c r="U26" s="68">
        <v>75587</v>
      </c>
      <c r="V26" s="68">
        <v>455669</v>
      </c>
      <c r="W26" s="307">
        <v>75237</v>
      </c>
    </row>
    <row r="27" spans="1:23" ht="13.5" customHeight="1" x14ac:dyDescent="0.15">
      <c r="A27" s="58"/>
      <c r="B27" s="228">
        <v>12</v>
      </c>
      <c r="C27" s="59"/>
      <c r="D27" s="135">
        <v>1598665</v>
      </c>
      <c r="E27" s="130">
        <v>1101609</v>
      </c>
      <c r="F27" s="130">
        <v>402522</v>
      </c>
      <c r="G27" s="130">
        <v>94534</v>
      </c>
      <c r="H27" s="130">
        <v>1598665</v>
      </c>
      <c r="I27" s="130">
        <v>481173</v>
      </c>
      <c r="J27" s="308">
        <v>300769</v>
      </c>
      <c r="K27" s="308">
        <v>80564</v>
      </c>
      <c r="L27" s="308">
        <v>21061</v>
      </c>
      <c r="M27" s="309">
        <v>19097</v>
      </c>
      <c r="N27" s="135">
        <v>8003</v>
      </c>
      <c r="O27" s="309">
        <v>15642</v>
      </c>
      <c r="P27" s="309">
        <v>11467</v>
      </c>
      <c r="Q27" s="309">
        <v>38294</v>
      </c>
      <c r="R27" s="309">
        <v>4803</v>
      </c>
      <c r="S27" s="309">
        <v>47821</v>
      </c>
      <c r="T27" s="113">
        <v>54016</v>
      </c>
      <c r="U27" s="308">
        <v>180404</v>
      </c>
      <c r="V27" s="308">
        <v>1036955</v>
      </c>
      <c r="W27" s="309">
        <v>80536</v>
      </c>
    </row>
    <row r="28" spans="1:23" ht="13.5" customHeight="1" x14ac:dyDescent="0.15">
      <c r="A28" s="65" t="s">
        <v>96</v>
      </c>
      <c r="B28" s="65"/>
      <c r="C28" s="65"/>
      <c r="D28" s="66"/>
      <c r="E28" s="66"/>
      <c r="F28" s="66"/>
      <c r="G28" s="66"/>
      <c r="H28" s="66"/>
      <c r="I28" s="66"/>
      <c r="J28" s="52"/>
    </row>
    <row r="29" spans="1:23" ht="13.5" customHeight="1" x14ac:dyDescent="0.15">
      <c r="A29" s="50" t="s">
        <v>124</v>
      </c>
      <c r="B29" s="50"/>
      <c r="C29" s="50"/>
    </row>
  </sheetData>
  <mergeCells count="17">
    <mergeCell ref="A5:C9"/>
    <mergeCell ref="V6:V9"/>
    <mergeCell ref="W6:W9"/>
    <mergeCell ref="E7:E9"/>
    <mergeCell ref="F7:F9"/>
    <mergeCell ref="G7:G9"/>
    <mergeCell ref="U7:U9"/>
    <mergeCell ref="K8:K9"/>
    <mergeCell ref="L8:L9"/>
    <mergeCell ref="M8:M9"/>
    <mergeCell ref="N8:N9"/>
    <mergeCell ref="O8:O9"/>
    <mergeCell ref="P8:P9"/>
    <mergeCell ref="Q8:Q9"/>
    <mergeCell ref="R8:R9"/>
    <mergeCell ref="S8:S9"/>
    <mergeCell ref="T8:T9"/>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Normal="100" workbookViewId="0"/>
  </sheetViews>
  <sheetFormatPr defaultRowHeight="11.25" x14ac:dyDescent="0.15"/>
  <cols>
    <col min="1" max="1" width="18.75" style="139" customWidth="1"/>
    <col min="2" max="2" width="12.375" style="139" customWidth="1"/>
    <col min="3" max="4" width="12.5" style="139" customWidth="1"/>
    <col min="5" max="6" width="12.25" style="139" customWidth="1"/>
    <col min="7" max="256" width="9" style="139"/>
    <col min="257" max="257" width="18.75" style="139" customWidth="1"/>
    <col min="258" max="258" width="12.375" style="139" customWidth="1"/>
    <col min="259" max="260" width="12.5" style="139" customWidth="1"/>
    <col min="261" max="262" width="12.25" style="139" customWidth="1"/>
    <col min="263" max="512" width="9" style="139"/>
    <col min="513" max="513" width="18.75" style="139" customWidth="1"/>
    <col min="514" max="514" width="12.375" style="139" customWidth="1"/>
    <col min="515" max="516" width="12.5" style="139" customWidth="1"/>
    <col min="517" max="518" width="12.25" style="139" customWidth="1"/>
    <col min="519" max="768" width="9" style="139"/>
    <col min="769" max="769" width="18.75" style="139" customWidth="1"/>
    <col min="770" max="770" width="12.375" style="139" customWidth="1"/>
    <col min="771" max="772" width="12.5" style="139" customWidth="1"/>
    <col min="773" max="774" width="12.25" style="139" customWidth="1"/>
    <col min="775" max="1024" width="9" style="139"/>
    <col min="1025" max="1025" width="18.75" style="139" customWidth="1"/>
    <col min="1026" max="1026" width="12.375" style="139" customWidth="1"/>
    <col min="1027" max="1028" width="12.5" style="139" customWidth="1"/>
    <col min="1029" max="1030" width="12.25" style="139" customWidth="1"/>
    <col min="1031" max="1280" width="9" style="139"/>
    <col min="1281" max="1281" width="18.75" style="139" customWidth="1"/>
    <col min="1282" max="1282" width="12.375" style="139" customWidth="1"/>
    <col min="1283" max="1284" width="12.5" style="139" customWidth="1"/>
    <col min="1285" max="1286" width="12.25" style="139" customWidth="1"/>
    <col min="1287" max="1536" width="9" style="139"/>
    <col min="1537" max="1537" width="18.75" style="139" customWidth="1"/>
    <col min="1538" max="1538" width="12.375" style="139" customWidth="1"/>
    <col min="1539" max="1540" width="12.5" style="139" customWidth="1"/>
    <col min="1541" max="1542" width="12.25" style="139" customWidth="1"/>
    <col min="1543" max="1792" width="9" style="139"/>
    <col min="1793" max="1793" width="18.75" style="139" customWidth="1"/>
    <col min="1794" max="1794" width="12.375" style="139" customWidth="1"/>
    <col min="1795" max="1796" width="12.5" style="139" customWidth="1"/>
    <col min="1797" max="1798" width="12.25" style="139" customWidth="1"/>
    <col min="1799" max="2048" width="9" style="139"/>
    <col min="2049" max="2049" width="18.75" style="139" customWidth="1"/>
    <col min="2050" max="2050" width="12.375" style="139" customWidth="1"/>
    <col min="2051" max="2052" width="12.5" style="139" customWidth="1"/>
    <col min="2053" max="2054" width="12.25" style="139" customWidth="1"/>
    <col min="2055" max="2304" width="9" style="139"/>
    <col min="2305" max="2305" width="18.75" style="139" customWidth="1"/>
    <col min="2306" max="2306" width="12.375" style="139" customWidth="1"/>
    <col min="2307" max="2308" width="12.5" style="139" customWidth="1"/>
    <col min="2309" max="2310" width="12.25" style="139" customWidth="1"/>
    <col min="2311" max="2560" width="9" style="139"/>
    <col min="2561" max="2561" width="18.75" style="139" customWidth="1"/>
    <col min="2562" max="2562" width="12.375" style="139" customWidth="1"/>
    <col min="2563" max="2564" width="12.5" style="139" customWidth="1"/>
    <col min="2565" max="2566" width="12.25" style="139" customWidth="1"/>
    <col min="2567" max="2816" width="9" style="139"/>
    <col min="2817" max="2817" width="18.75" style="139" customWidth="1"/>
    <col min="2818" max="2818" width="12.375" style="139" customWidth="1"/>
    <col min="2819" max="2820" width="12.5" style="139" customWidth="1"/>
    <col min="2821" max="2822" width="12.25" style="139" customWidth="1"/>
    <col min="2823" max="3072" width="9" style="139"/>
    <col min="3073" max="3073" width="18.75" style="139" customWidth="1"/>
    <col min="3074" max="3074" width="12.375" style="139" customWidth="1"/>
    <col min="3075" max="3076" width="12.5" style="139" customWidth="1"/>
    <col min="3077" max="3078" width="12.25" style="139" customWidth="1"/>
    <col min="3079" max="3328" width="9" style="139"/>
    <col min="3329" max="3329" width="18.75" style="139" customWidth="1"/>
    <col min="3330" max="3330" width="12.375" style="139" customWidth="1"/>
    <col min="3331" max="3332" width="12.5" style="139" customWidth="1"/>
    <col min="3333" max="3334" width="12.25" style="139" customWidth="1"/>
    <col min="3335" max="3584" width="9" style="139"/>
    <col min="3585" max="3585" width="18.75" style="139" customWidth="1"/>
    <col min="3586" max="3586" width="12.375" style="139" customWidth="1"/>
    <col min="3587" max="3588" width="12.5" style="139" customWidth="1"/>
    <col min="3589" max="3590" width="12.25" style="139" customWidth="1"/>
    <col min="3591" max="3840" width="9" style="139"/>
    <col min="3841" max="3841" width="18.75" style="139" customWidth="1"/>
    <col min="3842" max="3842" width="12.375" style="139" customWidth="1"/>
    <col min="3843" max="3844" width="12.5" style="139" customWidth="1"/>
    <col min="3845" max="3846" width="12.25" style="139" customWidth="1"/>
    <col min="3847" max="4096" width="9" style="139"/>
    <col min="4097" max="4097" width="18.75" style="139" customWidth="1"/>
    <col min="4098" max="4098" width="12.375" style="139" customWidth="1"/>
    <col min="4099" max="4100" width="12.5" style="139" customWidth="1"/>
    <col min="4101" max="4102" width="12.25" style="139" customWidth="1"/>
    <col min="4103" max="4352" width="9" style="139"/>
    <col min="4353" max="4353" width="18.75" style="139" customWidth="1"/>
    <col min="4354" max="4354" width="12.375" style="139" customWidth="1"/>
    <col min="4355" max="4356" width="12.5" style="139" customWidth="1"/>
    <col min="4357" max="4358" width="12.25" style="139" customWidth="1"/>
    <col min="4359" max="4608" width="9" style="139"/>
    <col min="4609" max="4609" width="18.75" style="139" customWidth="1"/>
    <col min="4610" max="4610" width="12.375" style="139" customWidth="1"/>
    <col min="4611" max="4612" width="12.5" style="139" customWidth="1"/>
    <col min="4613" max="4614" width="12.25" style="139" customWidth="1"/>
    <col min="4615" max="4864" width="9" style="139"/>
    <col min="4865" max="4865" width="18.75" style="139" customWidth="1"/>
    <col min="4866" max="4866" width="12.375" style="139" customWidth="1"/>
    <col min="4867" max="4868" width="12.5" style="139" customWidth="1"/>
    <col min="4869" max="4870" width="12.25" style="139" customWidth="1"/>
    <col min="4871" max="5120" width="9" style="139"/>
    <col min="5121" max="5121" width="18.75" style="139" customWidth="1"/>
    <col min="5122" max="5122" width="12.375" style="139" customWidth="1"/>
    <col min="5123" max="5124" width="12.5" style="139" customWidth="1"/>
    <col min="5125" max="5126" width="12.25" style="139" customWidth="1"/>
    <col min="5127" max="5376" width="9" style="139"/>
    <col min="5377" max="5377" width="18.75" style="139" customWidth="1"/>
    <col min="5378" max="5378" width="12.375" style="139" customWidth="1"/>
    <col min="5379" max="5380" width="12.5" style="139" customWidth="1"/>
    <col min="5381" max="5382" width="12.25" style="139" customWidth="1"/>
    <col min="5383" max="5632" width="9" style="139"/>
    <col min="5633" max="5633" width="18.75" style="139" customWidth="1"/>
    <col min="5634" max="5634" width="12.375" style="139" customWidth="1"/>
    <col min="5635" max="5636" width="12.5" style="139" customWidth="1"/>
    <col min="5637" max="5638" width="12.25" style="139" customWidth="1"/>
    <col min="5639" max="5888" width="9" style="139"/>
    <col min="5889" max="5889" width="18.75" style="139" customWidth="1"/>
    <col min="5890" max="5890" width="12.375" style="139" customWidth="1"/>
    <col min="5891" max="5892" width="12.5" style="139" customWidth="1"/>
    <col min="5893" max="5894" width="12.25" style="139" customWidth="1"/>
    <col min="5895" max="6144" width="9" style="139"/>
    <col min="6145" max="6145" width="18.75" style="139" customWidth="1"/>
    <col min="6146" max="6146" width="12.375" style="139" customWidth="1"/>
    <col min="6147" max="6148" width="12.5" style="139" customWidth="1"/>
    <col min="6149" max="6150" width="12.25" style="139" customWidth="1"/>
    <col min="6151" max="6400" width="9" style="139"/>
    <col min="6401" max="6401" width="18.75" style="139" customWidth="1"/>
    <col min="6402" max="6402" width="12.375" style="139" customWidth="1"/>
    <col min="6403" max="6404" width="12.5" style="139" customWidth="1"/>
    <col min="6405" max="6406" width="12.25" style="139" customWidth="1"/>
    <col min="6407" max="6656" width="9" style="139"/>
    <col min="6657" max="6657" width="18.75" style="139" customWidth="1"/>
    <col min="6658" max="6658" width="12.375" style="139" customWidth="1"/>
    <col min="6659" max="6660" width="12.5" style="139" customWidth="1"/>
    <col min="6661" max="6662" width="12.25" style="139" customWidth="1"/>
    <col min="6663" max="6912" width="9" style="139"/>
    <col min="6913" max="6913" width="18.75" style="139" customWidth="1"/>
    <col min="6914" max="6914" width="12.375" style="139" customWidth="1"/>
    <col min="6915" max="6916" width="12.5" style="139" customWidth="1"/>
    <col min="6917" max="6918" width="12.25" style="139" customWidth="1"/>
    <col min="6919" max="7168" width="9" style="139"/>
    <col min="7169" max="7169" width="18.75" style="139" customWidth="1"/>
    <col min="7170" max="7170" width="12.375" style="139" customWidth="1"/>
    <col min="7171" max="7172" width="12.5" style="139" customWidth="1"/>
    <col min="7173" max="7174" width="12.25" style="139" customWidth="1"/>
    <col min="7175" max="7424" width="9" style="139"/>
    <col min="7425" max="7425" width="18.75" style="139" customWidth="1"/>
    <col min="7426" max="7426" width="12.375" style="139" customWidth="1"/>
    <col min="7427" max="7428" width="12.5" style="139" customWidth="1"/>
    <col min="7429" max="7430" width="12.25" style="139" customWidth="1"/>
    <col min="7431" max="7680" width="9" style="139"/>
    <col min="7681" max="7681" width="18.75" style="139" customWidth="1"/>
    <col min="7682" max="7682" width="12.375" style="139" customWidth="1"/>
    <col min="7683" max="7684" width="12.5" style="139" customWidth="1"/>
    <col min="7685" max="7686" width="12.25" style="139" customWidth="1"/>
    <col min="7687" max="7936" width="9" style="139"/>
    <col min="7937" max="7937" width="18.75" style="139" customWidth="1"/>
    <col min="7938" max="7938" width="12.375" style="139" customWidth="1"/>
    <col min="7939" max="7940" width="12.5" style="139" customWidth="1"/>
    <col min="7941" max="7942" width="12.25" style="139" customWidth="1"/>
    <col min="7943" max="8192" width="9" style="139"/>
    <col min="8193" max="8193" width="18.75" style="139" customWidth="1"/>
    <col min="8194" max="8194" width="12.375" style="139" customWidth="1"/>
    <col min="8195" max="8196" width="12.5" style="139" customWidth="1"/>
    <col min="8197" max="8198" width="12.25" style="139" customWidth="1"/>
    <col min="8199" max="8448" width="9" style="139"/>
    <col min="8449" max="8449" width="18.75" style="139" customWidth="1"/>
    <col min="8450" max="8450" width="12.375" style="139" customWidth="1"/>
    <col min="8451" max="8452" width="12.5" style="139" customWidth="1"/>
    <col min="8453" max="8454" width="12.25" style="139" customWidth="1"/>
    <col min="8455" max="8704" width="9" style="139"/>
    <col min="8705" max="8705" width="18.75" style="139" customWidth="1"/>
    <col min="8706" max="8706" width="12.375" style="139" customWidth="1"/>
    <col min="8707" max="8708" width="12.5" style="139" customWidth="1"/>
    <col min="8709" max="8710" width="12.25" style="139" customWidth="1"/>
    <col min="8711" max="8960" width="9" style="139"/>
    <col min="8961" max="8961" width="18.75" style="139" customWidth="1"/>
    <col min="8962" max="8962" width="12.375" style="139" customWidth="1"/>
    <col min="8963" max="8964" width="12.5" style="139" customWidth="1"/>
    <col min="8965" max="8966" width="12.25" style="139" customWidth="1"/>
    <col min="8967" max="9216" width="9" style="139"/>
    <col min="9217" max="9217" width="18.75" style="139" customWidth="1"/>
    <col min="9218" max="9218" width="12.375" style="139" customWidth="1"/>
    <col min="9219" max="9220" width="12.5" style="139" customWidth="1"/>
    <col min="9221" max="9222" width="12.25" style="139" customWidth="1"/>
    <col min="9223" max="9472" width="9" style="139"/>
    <col min="9473" max="9473" width="18.75" style="139" customWidth="1"/>
    <col min="9474" max="9474" width="12.375" style="139" customWidth="1"/>
    <col min="9475" max="9476" width="12.5" style="139" customWidth="1"/>
    <col min="9477" max="9478" width="12.25" style="139" customWidth="1"/>
    <col min="9479" max="9728" width="9" style="139"/>
    <col min="9729" max="9729" width="18.75" style="139" customWidth="1"/>
    <col min="9730" max="9730" width="12.375" style="139" customWidth="1"/>
    <col min="9731" max="9732" width="12.5" style="139" customWidth="1"/>
    <col min="9733" max="9734" width="12.25" style="139" customWidth="1"/>
    <col min="9735" max="9984" width="9" style="139"/>
    <col min="9985" max="9985" width="18.75" style="139" customWidth="1"/>
    <col min="9986" max="9986" width="12.375" style="139" customWidth="1"/>
    <col min="9987" max="9988" width="12.5" style="139" customWidth="1"/>
    <col min="9989" max="9990" width="12.25" style="139" customWidth="1"/>
    <col min="9991" max="10240" width="9" style="139"/>
    <col min="10241" max="10241" width="18.75" style="139" customWidth="1"/>
    <col min="10242" max="10242" width="12.375" style="139" customWidth="1"/>
    <col min="10243" max="10244" width="12.5" style="139" customWidth="1"/>
    <col min="10245" max="10246" width="12.25" style="139" customWidth="1"/>
    <col min="10247" max="10496" width="9" style="139"/>
    <col min="10497" max="10497" width="18.75" style="139" customWidth="1"/>
    <col min="10498" max="10498" width="12.375" style="139" customWidth="1"/>
    <col min="10499" max="10500" width="12.5" style="139" customWidth="1"/>
    <col min="10501" max="10502" width="12.25" style="139" customWidth="1"/>
    <col min="10503" max="10752" width="9" style="139"/>
    <col min="10753" max="10753" width="18.75" style="139" customWidth="1"/>
    <col min="10754" max="10754" width="12.375" style="139" customWidth="1"/>
    <col min="10755" max="10756" width="12.5" style="139" customWidth="1"/>
    <col min="10757" max="10758" width="12.25" style="139" customWidth="1"/>
    <col min="10759" max="11008" width="9" style="139"/>
    <col min="11009" max="11009" width="18.75" style="139" customWidth="1"/>
    <col min="11010" max="11010" width="12.375" style="139" customWidth="1"/>
    <col min="11011" max="11012" width="12.5" style="139" customWidth="1"/>
    <col min="11013" max="11014" width="12.25" style="139" customWidth="1"/>
    <col min="11015" max="11264" width="9" style="139"/>
    <col min="11265" max="11265" width="18.75" style="139" customWidth="1"/>
    <col min="11266" max="11266" width="12.375" style="139" customWidth="1"/>
    <col min="11267" max="11268" width="12.5" style="139" customWidth="1"/>
    <col min="11269" max="11270" width="12.25" style="139" customWidth="1"/>
    <col min="11271" max="11520" width="9" style="139"/>
    <col min="11521" max="11521" width="18.75" style="139" customWidth="1"/>
    <col min="11522" max="11522" width="12.375" style="139" customWidth="1"/>
    <col min="11523" max="11524" width="12.5" style="139" customWidth="1"/>
    <col min="11525" max="11526" width="12.25" style="139" customWidth="1"/>
    <col min="11527" max="11776" width="9" style="139"/>
    <col min="11777" max="11777" width="18.75" style="139" customWidth="1"/>
    <col min="11778" max="11778" width="12.375" style="139" customWidth="1"/>
    <col min="11779" max="11780" width="12.5" style="139" customWidth="1"/>
    <col min="11781" max="11782" width="12.25" style="139" customWidth="1"/>
    <col min="11783" max="12032" width="9" style="139"/>
    <col min="12033" max="12033" width="18.75" style="139" customWidth="1"/>
    <col min="12034" max="12034" width="12.375" style="139" customWidth="1"/>
    <col min="12035" max="12036" width="12.5" style="139" customWidth="1"/>
    <col min="12037" max="12038" width="12.25" style="139" customWidth="1"/>
    <col min="12039" max="12288" width="9" style="139"/>
    <col min="12289" max="12289" width="18.75" style="139" customWidth="1"/>
    <col min="12290" max="12290" width="12.375" style="139" customWidth="1"/>
    <col min="12291" max="12292" width="12.5" style="139" customWidth="1"/>
    <col min="12293" max="12294" width="12.25" style="139" customWidth="1"/>
    <col min="12295" max="12544" width="9" style="139"/>
    <col min="12545" max="12545" width="18.75" style="139" customWidth="1"/>
    <col min="12546" max="12546" width="12.375" style="139" customWidth="1"/>
    <col min="12547" max="12548" width="12.5" style="139" customWidth="1"/>
    <col min="12549" max="12550" width="12.25" style="139" customWidth="1"/>
    <col min="12551" max="12800" width="9" style="139"/>
    <col min="12801" max="12801" width="18.75" style="139" customWidth="1"/>
    <col min="12802" max="12802" width="12.375" style="139" customWidth="1"/>
    <col min="12803" max="12804" width="12.5" style="139" customWidth="1"/>
    <col min="12805" max="12806" width="12.25" style="139" customWidth="1"/>
    <col min="12807" max="13056" width="9" style="139"/>
    <col min="13057" max="13057" width="18.75" style="139" customWidth="1"/>
    <col min="13058" max="13058" width="12.375" style="139" customWidth="1"/>
    <col min="13059" max="13060" width="12.5" style="139" customWidth="1"/>
    <col min="13061" max="13062" width="12.25" style="139" customWidth="1"/>
    <col min="13063" max="13312" width="9" style="139"/>
    <col min="13313" max="13313" width="18.75" style="139" customWidth="1"/>
    <col min="13314" max="13314" width="12.375" style="139" customWidth="1"/>
    <col min="13315" max="13316" width="12.5" style="139" customWidth="1"/>
    <col min="13317" max="13318" width="12.25" style="139" customWidth="1"/>
    <col min="13319" max="13568" width="9" style="139"/>
    <col min="13569" max="13569" width="18.75" style="139" customWidth="1"/>
    <col min="13570" max="13570" width="12.375" style="139" customWidth="1"/>
    <col min="13571" max="13572" width="12.5" style="139" customWidth="1"/>
    <col min="13573" max="13574" width="12.25" style="139" customWidth="1"/>
    <col min="13575" max="13824" width="9" style="139"/>
    <col min="13825" max="13825" width="18.75" style="139" customWidth="1"/>
    <col min="13826" max="13826" width="12.375" style="139" customWidth="1"/>
    <col min="13827" max="13828" width="12.5" style="139" customWidth="1"/>
    <col min="13829" max="13830" width="12.25" style="139" customWidth="1"/>
    <col min="13831" max="14080" width="9" style="139"/>
    <col min="14081" max="14081" width="18.75" style="139" customWidth="1"/>
    <col min="14082" max="14082" width="12.375" style="139" customWidth="1"/>
    <col min="14083" max="14084" width="12.5" style="139" customWidth="1"/>
    <col min="14085" max="14086" width="12.25" style="139" customWidth="1"/>
    <col min="14087" max="14336" width="9" style="139"/>
    <col min="14337" max="14337" width="18.75" style="139" customWidth="1"/>
    <col min="14338" max="14338" width="12.375" style="139" customWidth="1"/>
    <col min="14339" max="14340" width="12.5" style="139" customWidth="1"/>
    <col min="14341" max="14342" width="12.25" style="139" customWidth="1"/>
    <col min="14343" max="14592" width="9" style="139"/>
    <col min="14593" max="14593" width="18.75" style="139" customWidth="1"/>
    <col min="14594" max="14594" width="12.375" style="139" customWidth="1"/>
    <col min="14595" max="14596" width="12.5" style="139" customWidth="1"/>
    <col min="14597" max="14598" width="12.25" style="139" customWidth="1"/>
    <col min="14599" max="14848" width="9" style="139"/>
    <col min="14849" max="14849" width="18.75" style="139" customWidth="1"/>
    <col min="14850" max="14850" width="12.375" style="139" customWidth="1"/>
    <col min="14851" max="14852" width="12.5" style="139" customWidth="1"/>
    <col min="14853" max="14854" width="12.25" style="139" customWidth="1"/>
    <col min="14855" max="15104" width="9" style="139"/>
    <col min="15105" max="15105" width="18.75" style="139" customWidth="1"/>
    <col min="15106" max="15106" width="12.375" style="139" customWidth="1"/>
    <col min="15107" max="15108" width="12.5" style="139" customWidth="1"/>
    <col min="15109" max="15110" width="12.25" style="139" customWidth="1"/>
    <col min="15111" max="15360" width="9" style="139"/>
    <col min="15361" max="15361" width="18.75" style="139" customWidth="1"/>
    <col min="15362" max="15362" width="12.375" style="139" customWidth="1"/>
    <col min="15363" max="15364" width="12.5" style="139" customWidth="1"/>
    <col min="15365" max="15366" width="12.25" style="139" customWidth="1"/>
    <col min="15367" max="15616" width="9" style="139"/>
    <col min="15617" max="15617" width="18.75" style="139" customWidth="1"/>
    <col min="15618" max="15618" width="12.375" style="139" customWidth="1"/>
    <col min="15619" max="15620" width="12.5" style="139" customWidth="1"/>
    <col min="15621" max="15622" width="12.25" style="139" customWidth="1"/>
    <col min="15623" max="15872" width="9" style="139"/>
    <col min="15873" max="15873" width="18.75" style="139" customWidth="1"/>
    <col min="15874" max="15874" width="12.375" style="139" customWidth="1"/>
    <col min="15875" max="15876" width="12.5" style="139" customWidth="1"/>
    <col min="15877" max="15878" width="12.25" style="139" customWidth="1"/>
    <col min="15879" max="16128" width="9" style="139"/>
    <col min="16129" max="16129" width="18.75" style="139" customWidth="1"/>
    <col min="16130" max="16130" width="12.375" style="139" customWidth="1"/>
    <col min="16131" max="16132" width="12.5" style="139" customWidth="1"/>
    <col min="16133" max="16134" width="12.25" style="139" customWidth="1"/>
    <col min="16135" max="16384" width="9" style="139"/>
  </cols>
  <sheetData>
    <row r="1" spans="1:6" s="138" customFormat="1" ht="25.5" x14ac:dyDescent="0.25">
      <c r="A1" s="136" t="s">
        <v>50</v>
      </c>
      <c r="B1" s="137"/>
      <c r="C1" s="137"/>
      <c r="D1" s="137"/>
      <c r="E1" s="137"/>
    </row>
    <row r="2" spans="1:6" ht="12" customHeight="1" x14ac:dyDescent="0.15">
      <c r="B2" s="140"/>
      <c r="C2" s="140"/>
      <c r="D2" s="140"/>
      <c r="E2" s="140"/>
    </row>
    <row r="3" spans="1:6" ht="12" customHeight="1" x14ac:dyDescent="0.15">
      <c r="B3" s="140"/>
      <c r="C3" s="140"/>
      <c r="D3" s="140"/>
      <c r="E3" s="140"/>
    </row>
    <row r="4" spans="1:6" ht="18" customHeight="1" thickBot="1" x14ac:dyDescent="0.2">
      <c r="A4" s="141" t="s">
        <v>138</v>
      </c>
      <c r="B4" s="140"/>
      <c r="C4" s="140"/>
      <c r="D4" s="140"/>
      <c r="F4" s="142" t="s">
        <v>51</v>
      </c>
    </row>
    <row r="5" spans="1:6" s="144" customFormat="1" x14ac:dyDescent="0.15">
      <c r="A5" s="310" t="s">
        <v>52</v>
      </c>
      <c r="B5" s="143" t="s">
        <v>254</v>
      </c>
      <c r="C5" s="143" t="s">
        <v>187</v>
      </c>
      <c r="D5" s="143" t="s">
        <v>255</v>
      </c>
      <c r="E5" s="143" t="s">
        <v>256</v>
      </c>
      <c r="F5" s="143" t="s">
        <v>257</v>
      </c>
    </row>
    <row r="6" spans="1:6" s="144" customFormat="1" x14ac:dyDescent="0.15">
      <c r="A6" s="145"/>
      <c r="B6" s="146"/>
      <c r="C6" s="147"/>
      <c r="D6" s="147"/>
      <c r="E6" s="147"/>
      <c r="F6" s="148"/>
    </row>
    <row r="7" spans="1:6" x14ac:dyDescent="0.15">
      <c r="A7" s="149" t="s">
        <v>139</v>
      </c>
      <c r="B7" s="108">
        <v>9434</v>
      </c>
      <c r="C7" s="108">
        <v>8535</v>
      </c>
      <c r="D7" s="108">
        <v>8480</v>
      </c>
      <c r="E7" s="109">
        <v>8230</v>
      </c>
      <c r="F7" s="152">
        <v>7537</v>
      </c>
    </row>
    <row r="8" spans="1:6" x14ac:dyDescent="0.15">
      <c r="A8" s="150" t="s">
        <v>32</v>
      </c>
      <c r="B8" s="151">
        <v>9434</v>
      </c>
      <c r="C8" s="108">
        <v>8535</v>
      </c>
      <c r="D8" s="151">
        <v>8480</v>
      </c>
      <c r="E8" s="151">
        <v>8230</v>
      </c>
      <c r="F8" s="152">
        <v>7537</v>
      </c>
    </row>
    <row r="9" spans="1:6" x14ac:dyDescent="0.15">
      <c r="A9" s="149"/>
      <c r="B9" s="152"/>
      <c r="C9" s="152"/>
      <c r="D9" s="152"/>
      <c r="E9" s="153"/>
      <c r="F9" s="152"/>
    </row>
    <row r="10" spans="1:6" x14ac:dyDescent="0.15">
      <c r="A10" s="149" t="s">
        <v>53</v>
      </c>
      <c r="B10" s="152">
        <f>B12+B13</f>
        <v>322330</v>
      </c>
      <c r="C10" s="152">
        <f>C12+C13</f>
        <v>303597</v>
      </c>
      <c r="D10" s="152">
        <f>D12+D13</f>
        <v>295037</v>
      </c>
      <c r="E10" s="152">
        <f>E12+E13</f>
        <v>304520</v>
      </c>
      <c r="F10" s="152">
        <v>328077</v>
      </c>
    </row>
    <row r="11" spans="1:6" x14ac:dyDescent="0.15">
      <c r="A11" s="150" t="s">
        <v>54</v>
      </c>
      <c r="B11" s="151" t="s">
        <v>258</v>
      </c>
      <c r="C11" s="151" t="s">
        <v>258</v>
      </c>
      <c r="D11" s="151" t="s">
        <v>258</v>
      </c>
      <c r="E11" s="153" t="s">
        <v>258</v>
      </c>
      <c r="F11" s="151" t="s">
        <v>258</v>
      </c>
    </row>
    <row r="12" spans="1:6" x14ac:dyDescent="0.15">
      <c r="A12" s="150" t="s">
        <v>38</v>
      </c>
      <c r="B12" s="152">
        <v>261140</v>
      </c>
      <c r="C12" s="152">
        <v>243871</v>
      </c>
      <c r="D12" s="152">
        <v>237871</v>
      </c>
      <c r="E12" s="151">
        <v>241967</v>
      </c>
      <c r="F12" s="152">
        <v>267067</v>
      </c>
    </row>
    <row r="13" spans="1:6" x14ac:dyDescent="0.15">
      <c r="A13" s="150" t="s">
        <v>55</v>
      </c>
      <c r="B13" s="152">
        <v>61190</v>
      </c>
      <c r="C13" s="152">
        <v>59726</v>
      </c>
      <c r="D13" s="152">
        <v>57166</v>
      </c>
      <c r="E13" s="151">
        <v>62553</v>
      </c>
      <c r="F13" s="152">
        <v>61010</v>
      </c>
    </row>
    <row r="14" spans="1:6" x14ac:dyDescent="0.15">
      <c r="A14" s="150"/>
      <c r="B14" s="152"/>
      <c r="C14" s="152"/>
      <c r="D14" s="152"/>
      <c r="E14" s="153"/>
      <c r="F14" s="152"/>
    </row>
    <row r="15" spans="1:6" x14ac:dyDescent="0.15">
      <c r="A15" s="149" t="s">
        <v>39</v>
      </c>
      <c r="B15" s="108">
        <f>SUM(B16:B27)</f>
        <v>903353</v>
      </c>
      <c r="C15" s="108">
        <f>SUM(C16:C27)</f>
        <v>909386</v>
      </c>
      <c r="D15" s="108">
        <f>SUM(D16:D27)</f>
        <v>906247</v>
      </c>
      <c r="E15" s="108">
        <f>SUM(E16:E27)</f>
        <v>877640</v>
      </c>
      <c r="F15" s="108">
        <v>899526</v>
      </c>
    </row>
    <row r="16" spans="1:6" ht="22.5" x14ac:dyDescent="0.15">
      <c r="A16" s="154" t="s">
        <v>56</v>
      </c>
      <c r="B16" s="152">
        <v>22906</v>
      </c>
      <c r="C16" s="152">
        <v>23259</v>
      </c>
      <c r="D16" s="152">
        <v>22935</v>
      </c>
      <c r="E16" s="152">
        <v>27361</v>
      </c>
      <c r="F16" s="152">
        <v>28599</v>
      </c>
    </row>
    <row r="17" spans="1:7" x14ac:dyDescent="0.15">
      <c r="A17" s="150" t="s">
        <v>57</v>
      </c>
      <c r="B17" s="152">
        <v>137953</v>
      </c>
      <c r="C17" s="152">
        <v>134745</v>
      </c>
      <c r="D17" s="152">
        <v>133931</v>
      </c>
      <c r="E17" s="151">
        <v>135542</v>
      </c>
      <c r="F17" s="152">
        <v>144437</v>
      </c>
    </row>
    <row r="18" spans="1:7" x14ac:dyDescent="0.15">
      <c r="A18" s="150" t="s">
        <v>58</v>
      </c>
      <c r="B18" s="152">
        <v>58223</v>
      </c>
      <c r="C18" s="152">
        <v>58544</v>
      </c>
      <c r="D18" s="152">
        <v>60076</v>
      </c>
      <c r="E18" s="151">
        <v>57108</v>
      </c>
      <c r="F18" s="152">
        <v>59847</v>
      </c>
    </row>
    <row r="19" spans="1:7" x14ac:dyDescent="0.15">
      <c r="A19" s="150" t="s">
        <v>59</v>
      </c>
      <c r="B19" s="152">
        <v>116499</v>
      </c>
      <c r="C19" s="152">
        <v>115138</v>
      </c>
      <c r="D19" s="152">
        <v>114279</v>
      </c>
      <c r="E19" s="151">
        <v>115023</v>
      </c>
      <c r="F19" s="152">
        <v>113544</v>
      </c>
    </row>
    <row r="20" spans="1:7" x14ac:dyDescent="0.15">
      <c r="A20" s="150" t="s">
        <v>40</v>
      </c>
      <c r="B20" s="152">
        <v>42040</v>
      </c>
      <c r="C20" s="152">
        <v>43496</v>
      </c>
      <c r="D20" s="152">
        <v>42844</v>
      </c>
      <c r="E20" s="151">
        <v>31647</v>
      </c>
      <c r="F20" s="152">
        <v>32762</v>
      </c>
    </row>
    <row r="21" spans="1:7" x14ac:dyDescent="0.15">
      <c r="A21" s="150" t="s">
        <v>33</v>
      </c>
      <c r="B21" s="152">
        <v>37805</v>
      </c>
      <c r="C21" s="152">
        <v>38346</v>
      </c>
      <c r="D21" s="152">
        <v>36927</v>
      </c>
      <c r="E21" s="151">
        <v>37260</v>
      </c>
      <c r="F21" s="152">
        <v>38463</v>
      </c>
    </row>
    <row r="22" spans="1:7" ht="22.5" x14ac:dyDescent="0.15">
      <c r="A22" s="154" t="s">
        <v>41</v>
      </c>
      <c r="B22" s="152">
        <v>36777</v>
      </c>
      <c r="C22" s="152">
        <v>36254</v>
      </c>
      <c r="D22" s="152">
        <v>32854</v>
      </c>
      <c r="E22" s="151">
        <v>19961</v>
      </c>
      <c r="F22" s="152">
        <v>19052</v>
      </c>
    </row>
    <row r="23" spans="1:7" ht="22.5" x14ac:dyDescent="0.15">
      <c r="A23" s="154" t="s">
        <v>42</v>
      </c>
      <c r="B23" s="152">
        <v>94100</v>
      </c>
      <c r="C23" s="152">
        <v>99213</v>
      </c>
      <c r="D23" s="152">
        <v>100020</v>
      </c>
      <c r="E23" s="155">
        <v>100120</v>
      </c>
      <c r="F23" s="152">
        <v>104973</v>
      </c>
    </row>
    <row r="24" spans="1:7" x14ac:dyDescent="0.15">
      <c r="A24" s="154" t="s">
        <v>43</v>
      </c>
      <c r="B24" s="152">
        <v>98491</v>
      </c>
      <c r="C24" s="152">
        <v>101220</v>
      </c>
      <c r="D24" s="152">
        <v>102186</v>
      </c>
      <c r="E24" s="155">
        <v>101666</v>
      </c>
      <c r="F24" s="152">
        <v>101879</v>
      </c>
    </row>
    <row r="25" spans="1:7" x14ac:dyDescent="0.15">
      <c r="A25" s="150" t="s">
        <v>44</v>
      </c>
      <c r="B25" s="156">
        <v>63460</v>
      </c>
      <c r="C25" s="156">
        <v>63509</v>
      </c>
      <c r="D25" s="156">
        <v>64018</v>
      </c>
      <c r="E25" s="155">
        <v>63074</v>
      </c>
      <c r="F25" s="152">
        <v>62335</v>
      </c>
    </row>
    <row r="26" spans="1:7" x14ac:dyDescent="0.15">
      <c r="A26" s="150" t="s">
        <v>45</v>
      </c>
      <c r="B26" s="156">
        <v>132615</v>
      </c>
      <c r="C26" s="156">
        <v>133550</v>
      </c>
      <c r="D26" s="156">
        <v>135080</v>
      </c>
      <c r="E26" s="155">
        <v>135222</v>
      </c>
      <c r="F26" s="152">
        <v>137336</v>
      </c>
    </row>
    <row r="27" spans="1:7" x14ac:dyDescent="0.15">
      <c r="A27" s="150" t="s">
        <v>46</v>
      </c>
      <c r="B27" s="156">
        <v>62484</v>
      </c>
      <c r="C27" s="156">
        <v>62112</v>
      </c>
      <c r="D27" s="156">
        <v>61097</v>
      </c>
      <c r="E27" s="155">
        <v>53656</v>
      </c>
      <c r="F27" s="152">
        <v>56299</v>
      </c>
    </row>
    <row r="28" spans="1:7" x14ac:dyDescent="0.15">
      <c r="A28" s="150"/>
      <c r="B28" s="156"/>
      <c r="C28" s="156"/>
      <c r="D28" s="156"/>
      <c r="E28" s="155"/>
      <c r="F28" s="152"/>
    </row>
    <row r="29" spans="1:7" x14ac:dyDescent="0.15">
      <c r="A29" s="149" t="s">
        <v>47</v>
      </c>
      <c r="B29" s="152">
        <v>1235117</v>
      </c>
      <c r="C29" s="152">
        <v>1221518</v>
      </c>
      <c r="D29" s="152">
        <v>1209764</v>
      </c>
      <c r="E29" s="152">
        <v>1190390</v>
      </c>
      <c r="F29" s="152">
        <v>1235140</v>
      </c>
      <c r="G29" s="157"/>
    </row>
    <row r="30" spans="1:7" x14ac:dyDescent="0.15">
      <c r="A30" s="149"/>
      <c r="B30" s="152"/>
      <c r="C30" s="152"/>
      <c r="D30" s="152"/>
      <c r="E30" s="151"/>
      <c r="F30" s="152"/>
    </row>
    <row r="31" spans="1:7" ht="22.5" x14ac:dyDescent="0.15">
      <c r="A31" s="149" t="s">
        <v>21</v>
      </c>
      <c r="B31" s="152">
        <v>20367</v>
      </c>
      <c r="C31" s="152">
        <v>21587</v>
      </c>
      <c r="D31" s="152">
        <v>21083</v>
      </c>
      <c r="E31" s="152">
        <v>21164</v>
      </c>
      <c r="F31" s="152">
        <v>25607</v>
      </c>
    </row>
    <row r="32" spans="1:7" x14ac:dyDescent="0.15">
      <c r="A32" s="150"/>
      <c r="B32" s="152"/>
      <c r="C32" s="152"/>
      <c r="D32" s="152"/>
      <c r="E32" s="153"/>
      <c r="F32" s="152"/>
    </row>
    <row r="33" spans="1:8" ht="22.5" x14ac:dyDescent="0.15">
      <c r="A33" s="149" t="s">
        <v>34</v>
      </c>
      <c r="B33" s="152">
        <v>13698</v>
      </c>
      <c r="C33" s="152">
        <v>13827</v>
      </c>
      <c r="D33" s="152">
        <v>15754</v>
      </c>
      <c r="E33" s="151">
        <v>16581</v>
      </c>
      <c r="F33" s="152">
        <v>15552</v>
      </c>
      <c r="H33" s="158"/>
    </row>
    <row r="34" spans="1:8" x14ac:dyDescent="0.15">
      <c r="A34" s="150"/>
      <c r="B34" s="152"/>
      <c r="C34" s="152"/>
      <c r="D34" s="152"/>
      <c r="E34" s="153"/>
      <c r="F34" s="152"/>
      <c r="H34" s="158"/>
    </row>
    <row r="35" spans="1:8" s="159" customFormat="1" x14ac:dyDescent="0.15">
      <c r="A35" s="149" t="s">
        <v>60</v>
      </c>
      <c r="B35" s="152">
        <v>1241785</v>
      </c>
      <c r="C35" s="152">
        <v>1229278</v>
      </c>
      <c r="D35" s="152">
        <v>1215093</v>
      </c>
      <c r="E35" s="152">
        <v>1194973</v>
      </c>
      <c r="F35" s="152">
        <v>1245195</v>
      </c>
    </row>
    <row r="36" spans="1:8" ht="12" thickBot="1" x14ac:dyDescent="0.2">
      <c r="A36" s="160"/>
      <c r="B36" s="259"/>
      <c r="C36" s="152"/>
      <c r="D36" s="152"/>
      <c r="E36" s="152"/>
      <c r="F36" s="161"/>
    </row>
    <row r="37" spans="1:8" x14ac:dyDescent="0.15">
      <c r="A37" s="162" t="s">
        <v>266</v>
      </c>
      <c r="B37" s="163"/>
      <c r="C37" s="163"/>
      <c r="D37" s="163"/>
      <c r="E37" s="163"/>
    </row>
    <row r="38" spans="1:8" x14ac:dyDescent="0.15">
      <c r="A38" s="164"/>
      <c r="B38" s="164"/>
      <c r="C38" s="164"/>
      <c r="D38" s="164"/>
      <c r="E38" s="164"/>
    </row>
  </sheetData>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zoomScaleNormal="100" workbookViewId="0"/>
  </sheetViews>
  <sheetFormatPr defaultRowHeight="13.5" x14ac:dyDescent="0.15"/>
  <cols>
    <col min="1" max="1" width="21.375" style="166" customWidth="1"/>
    <col min="2" max="5" width="9.875" style="166" customWidth="1"/>
    <col min="6" max="6" width="10.125" style="166" customWidth="1"/>
    <col min="7" max="11" width="9.875" style="166" customWidth="1"/>
    <col min="12" max="12" width="9.25" style="166" bestFit="1" customWidth="1"/>
    <col min="13" max="26" width="9" style="166" customWidth="1"/>
    <col min="27" max="256" width="9" style="166"/>
    <col min="257" max="257" width="21.375" style="166" customWidth="1"/>
    <col min="258" max="261" width="9.875" style="166" customWidth="1"/>
    <col min="262" max="262" width="10.125" style="166" customWidth="1"/>
    <col min="263" max="267" width="9.875" style="166" customWidth="1"/>
    <col min="268" max="268" width="9.25" style="166" bestFit="1" customWidth="1"/>
    <col min="269" max="282" width="9" style="166" customWidth="1"/>
    <col min="283" max="512" width="9" style="166"/>
    <col min="513" max="513" width="21.375" style="166" customWidth="1"/>
    <col min="514" max="517" width="9.875" style="166" customWidth="1"/>
    <col min="518" max="518" width="10.125" style="166" customWidth="1"/>
    <col min="519" max="523" width="9.875" style="166" customWidth="1"/>
    <col min="524" max="524" width="9.25" style="166" bestFit="1" customWidth="1"/>
    <col min="525" max="538" width="9" style="166" customWidth="1"/>
    <col min="539" max="768" width="9" style="166"/>
    <col min="769" max="769" width="21.375" style="166" customWidth="1"/>
    <col min="770" max="773" width="9.875" style="166" customWidth="1"/>
    <col min="774" max="774" width="10.125" style="166" customWidth="1"/>
    <col min="775" max="779" width="9.875" style="166" customWidth="1"/>
    <col min="780" max="780" width="9.25" style="166" bestFit="1" customWidth="1"/>
    <col min="781" max="794" width="9" style="166" customWidth="1"/>
    <col min="795" max="1024" width="9" style="166"/>
    <col min="1025" max="1025" width="21.375" style="166" customWidth="1"/>
    <col min="1026" max="1029" width="9.875" style="166" customWidth="1"/>
    <col min="1030" max="1030" width="10.125" style="166" customWidth="1"/>
    <col min="1031" max="1035" width="9.875" style="166" customWidth="1"/>
    <col min="1036" max="1036" width="9.25" style="166" bestFit="1" customWidth="1"/>
    <col min="1037" max="1050" width="9" style="166" customWidth="1"/>
    <col min="1051" max="1280" width="9" style="166"/>
    <col min="1281" max="1281" width="21.375" style="166" customWidth="1"/>
    <col min="1282" max="1285" width="9.875" style="166" customWidth="1"/>
    <col min="1286" max="1286" width="10.125" style="166" customWidth="1"/>
    <col min="1287" max="1291" width="9.875" style="166" customWidth="1"/>
    <col min="1292" max="1292" width="9.25" style="166" bestFit="1" customWidth="1"/>
    <col min="1293" max="1306" width="9" style="166" customWidth="1"/>
    <col min="1307" max="1536" width="9" style="166"/>
    <col min="1537" max="1537" width="21.375" style="166" customWidth="1"/>
    <col min="1538" max="1541" width="9.875" style="166" customWidth="1"/>
    <col min="1542" max="1542" width="10.125" style="166" customWidth="1"/>
    <col min="1543" max="1547" width="9.875" style="166" customWidth="1"/>
    <col min="1548" max="1548" width="9.25" style="166" bestFit="1" customWidth="1"/>
    <col min="1549" max="1562" width="9" style="166" customWidth="1"/>
    <col min="1563" max="1792" width="9" style="166"/>
    <col min="1793" max="1793" width="21.375" style="166" customWidth="1"/>
    <col min="1794" max="1797" width="9.875" style="166" customWidth="1"/>
    <col min="1798" max="1798" width="10.125" style="166" customWidth="1"/>
    <col min="1799" max="1803" width="9.875" style="166" customWidth="1"/>
    <col min="1804" max="1804" width="9.25" style="166" bestFit="1" customWidth="1"/>
    <col min="1805" max="1818" width="9" style="166" customWidth="1"/>
    <col min="1819" max="2048" width="9" style="166"/>
    <col min="2049" max="2049" width="21.375" style="166" customWidth="1"/>
    <col min="2050" max="2053" width="9.875" style="166" customWidth="1"/>
    <col min="2054" max="2054" width="10.125" style="166" customWidth="1"/>
    <col min="2055" max="2059" width="9.875" style="166" customWidth="1"/>
    <col min="2060" max="2060" width="9.25" style="166" bestFit="1" customWidth="1"/>
    <col min="2061" max="2074" width="9" style="166" customWidth="1"/>
    <col min="2075" max="2304" width="9" style="166"/>
    <col min="2305" max="2305" width="21.375" style="166" customWidth="1"/>
    <col min="2306" max="2309" width="9.875" style="166" customWidth="1"/>
    <col min="2310" max="2310" width="10.125" style="166" customWidth="1"/>
    <col min="2311" max="2315" width="9.875" style="166" customWidth="1"/>
    <col min="2316" max="2316" width="9.25" style="166" bestFit="1" customWidth="1"/>
    <col min="2317" max="2330" width="9" style="166" customWidth="1"/>
    <col min="2331" max="2560" width="9" style="166"/>
    <col min="2561" max="2561" width="21.375" style="166" customWidth="1"/>
    <col min="2562" max="2565" width="9.875" style="166" customWidth="1"/>
    <col min="2566" max="2566" width="10.125" style="166" customWidth="1"/>
    <col min="2567" max="2571" width="9.875" style="166" customWidth="1"/>
    <col min="2572" max="2572" width="9.25" style="166" bestFit="1" customWidth="1"/>
    <col min="2573" max="2586" width="9" style="166" customWidth="1"/>
    <col min="2587" max="2816" width="9" style="166"/>
    <col min="2817" max="2817" width="21.375" style="166" customWidth="1"/>
    <col min="2818" max="2821" width="9.875" style="166" customWidth="1"/>
    <col min="2822" max="2822" width="10.125" style="166" customWidth="1"/>
    <col min="2823" max="2827" width="9.875" style="166" customWidth="1"/>
    <col min="2828" max="2828" width="9.25" style="166" bestFit="1" customWidth="1"/>
    <col min="2829" max="2842" width="9" style="166" customWidth="1"/>
    <col min="2843" max="3072" width="9" style="166"/>
    <col min="3073" max="3073" width="21.375" style="166" customWidth="1"/>
    <col min="3074" max="3077" width="9.875" style="166" customWidth="1"/>
    <col min="3078" max="3078" width="10.125" style="166" customWidth="1"/>
    <col min="3079" max="3083" width="9.875" style="166" customWidth="1"/>
    <col min="3084" max="3084" width="9.25" style="166" bestFit="1" customWidth="1"/>
    <col min="3085" max="3098" width="9" style="166" customWidth="1"/>
    <col min="3099" max="3328" width="9" style="166"/>
    <col min="3329" max="3329" width="21.375" style="166" customWidth="1"/>
    <col min="3330" max="3333" width="9.875" style="166" customWidth="1"/>
    <col min="3334" max="3334" width="10.125" style="166" customWidth="1"/>
    <col min="3335" max="3339" width="9.875" style="166" customWidth="1"/>
    <col min="3340" max="3340" width="9.25" style="166" bestFit="1" customWidth="1"/>
    <col min="3341" max="3354" width="9" style="166" customWidth="1"/>
    <col min="3355" max="3584" width="9" style="166"/>
    <col min="3585" max="3585" width="21.375" style="166" customWidth="1"/>
    <col min="3586" max="3589" width="9.875" style="166" customWidth="1"/>
    <col min="3590" max="3590" width="10.125" style="166" customWidth="1"/>
    <col min="3591" max="3595" width="9.875" style="166" customWidth="1"/>
    <col min="3596" max="3596" width="9.25" style="166" bestFit="1" customWidth="1"/>
    <col min="3597" max="3610" width="9" style="166" customWidth="1"/>
    <col min="3611" max="3840" width="9" style="166"/>
    <col min="3841" max="3841" width="21.375" style="166" customWidth="1"/>
    <col min="3842" max="3845" width="9.875" style="166" customWidth="1"/>
    <col min="3846" max="3846" width="10.125" style="166" customWidth="1"/>
    <col min="3847" max="3851" width="9.875" style="166" customWidth="1"/>
    <col min="3852" max="3852" width="9.25" style="166" bestFit="1" customWidth="1"/>
    <col min="3853" max="3866" width="9" style="166" customWidth="1"/>
    <col min="3867" max="4096" width="9" style="166"/>
    <col min="4097" max="4097" width="21.375" style="166" customWidth="1"/>
    <col min="4098" max="4101" width="9.875" style="166" customWidth="1"/>
    <col min="4102" max="4102" width="10.125" style="166" customWidth="1"/>
    <col min="4103" max="4107" width="9.875" style="166" customWidth="1"/>
    <col min="4108" max="4108" width="9.25" style="166" bestFit="1" customWidth="1"/>
    <col min="4109" max="4122" width="9" style="166" customWidth="1"/>
    <col min="4123" max="4352" width="9" style="166"/>
    <col min="4353" max="4353" width="21.375" style="166" customWidth="1"/>
    <col min="4354" max="4357" width="9.875" style="166" customWidth="1"/>
    <col min="4358" max="4358" width="10.125" style="166" customWidth="1"/>
    <col min="4359" max="4363" width="9.875" style="166" customWidth="1"/>
    <col min="4364" max="4364" width="9.25" style="166" bestFit="1" customWidth="1"/>
    <col min="4365" max="4378" width="9" style="166" customWidth="1"/>
    <col min="4379" max="4608" width="9" style="166"/>
    <col min="4609" max="4609" width="21.375" style="166" customWidth="1"/>
    <col min="4610" max="4613" width="9.875" style="166" customWidth="1"/>
    <col min="4614" max="4614" width="10.125" style="166" customWidth="1"/>
    <col min="4615" max="4619" width="9.875" style="166" customWidth="1"/>
    <col min="4620" max="4620" width="9.25" style="166" bestFit="1" customWidth="1"/>
    <col min="4621" max="4634" width="9" style="166" customWidth="1"/>
    <col min="4635" max="4864" width="9" style="166"/>
    <col min="4865" max="4865" width="21.375" style="166" customWidth="1"/>
    <col min="4866" max="4869" width="9.875" style="166" customWidth="1"/>
    <col min="4870" max="4870" width="10.125" style="166" customWidth="1"/>
    <col min="4871" max="4875" width="9.875" style="166" customWidth="1"/>
    <col min="4876" max="4876" width="9.25" style="166" bestFit="1" customWidth="1"/>
    <col min="4877" max="4890" width="9" style="166" customWidth="1"/>
    <col min="4891" max="5120" width="9" style="166"/>
    <col min="5121" max="5121" width="21.375" style="166" customWidth="1"/>
    <col min="5122" max="5125" width="9.875" style="166" customWidth="1"/>
    <col min="5126" max="5126" width="10.125" style="166" customWidth="1"/>
    <col min="5127" max="5131" width="9.875" style="166" customWidth="1"/>
    <col min="5132" max="5132" width="9.25" style="166" bestFit="1" customWidth="1"/>
    <col min="5133" max="5146" width="9" style="166" customWidth="1"/>
    <col min="5147" max="5376" width="9" style="166"/>
    <col min="5377" max="5377" width="21.375" style="166" customWidth="1"/>
    <col min="5378" max="5381" width="9.875" style="166" customWidth="1"/>
    <col min="5382" max="5382" width="10.125" style="166" customWidth="1"/>
    <col min="5383" max="5387" width="9.875" style="166" customWidth="1"/>
    <col min="5388" max="5388" width="9.25" style="166" bestFit="1" customWidth="1"/>
    <col min="5389" max="5402" width="9" style="166" customWidth="1"/>
    <col min="5403" max="5632" width="9" style="166"/>
    <col min="5633" max="5633" width="21.375" style="166" customWidth="1"/>
    <col min="5634" max="5637" width="9.875" style="166" customWidth="1"/>
    <col min="5638" max="5638" width="10.125" style="166" customWidth="1"/>
    <col min="5639" max="5643" width="9.875" style="166" customWidth="1"/>
    <col min="5644" max="5644" width="9.25" style="166" bestFit="1" customWidth="1"/>
    <col min="5645" max="5658" width="9" style="166" customWidth="1"/>
    <col min="5659" max="5888" width="9" style="166"/>
    <col min="5889" max="5889" width="21.375" style="166" customWidth="1"/>
    <col min="5890" max="5893" width="9.875" style="166" customWidth="1"/>
    <col min="5894" max="5894" width="10.125" style="166" customWidth="1"/>
    <col min="5895" max="5899" width="9.875" style="166" customWidth="1"/>
    <col min="5900" max="5900" width="9.25" style="166" bestFit="1" customWidth="1"/>
    <col min="5901" max="5914" width="9" style="166" customWidth="1"/>
    <col min="5915" max="6144" width="9" style="166"/>
    <col min="6145" max="6145" width="21.375" style="166" customWidth="1"/>
    <col min="6146" max="6149" width="9.875" style="166" customWidth="1"/>
    <col min="6150" max="6150" width="10.125" style="166" customWidth="1"/>
    <col min="6151" max="6155" width="9.875" style="166" customWidth="1"/>
    <col min="6156" max="6156" width="9.25" style="166" bestFit="1" customWidth="1"/>
    <col min="6157" max="6170" width="9" style="166" customWidth="1"/>
    <col min="6171" max="6400" width="9" style="166"/>
    <col min="6401" max="6401" width="21.375" style="166" customWidth="1"/>
    <col min="6402" max="6405" width="9.875" style="166" customWidth="1"/>
    <col min="6406" max="6406" width="10.125" style="166" customWidth="1"/>
    <col min="6407" max="6411" width="9.875" style="166" customWidth="1"/>
    <col min="6412" max="6412" width="9.25" style="166" bestFit="1" customWidth="1"/>
    <col min="6413" max="6426" width="9" style="166" customWidth="1"/>
    <col min="6427" max="6656" width="9" style="166"/>
    <col min="6657" max="6657" width="21.375" style="166" customWidth="1"/>
    <col min="6658" max="6661" width="9.875" style="166" customWidth="1"/>
    <col min="6662" max="6662" width="10.125" style="166" customWidth="1"/>
    <col min="6663" max="6667" width="9.875" style="166" customWidth="1"/>
    <col min="6668" max="6668" width="9.25" style="166" bestFit="1" customWidth="1"/>
    <col min="6669" max="6682" width="9" style="166" customWidth="1"/>
    <col min="6683" max="6912" width="9" style="166"/>
    <col min="6913" max="6913" width="21.375" style="166" customWidth="1"/>
    <col min="6914" max="6917" width="9.875" style="166" customWidth="1"/>
    <col min="6918" max="6918" width="10.125" style="166" customWidth="1"/>
    <col min="6919" max="6923" width="9.875" style="166" customWidth="1"/>
    <col min="6924" max="6924" width="9.25" style="166" bestFit="1" customWidth="1"/>
    <col min="6925" max="6938" width="9" style="166" customWidth="1"/>
    <col min="6939" max="7168" width="9" style="166"/>
    <col min="7169" max="7169" width="21.375" style="166" customWidth="1"/>
    <col min="7170" max="7173" width="9.875" style="166" customWidth="1"/>
    <col min="7174" max="7174" width="10.125" style="166" customWidth="1"/>
    <col min="7175" max="7179" width="9.875" style="166" customWidth="1"/>
    <col min="7180" max="7180" width="9.25" style="166" bestFit="1" customWidth="1"/>
    <col min="7181" max="7194" width="9" style="166" customWidth="1"/>
    <col min="7195" max="7424" width="9" style="166"/>
    <col min="7425" max="7425" width="21.375" style="166" customWidth="1"/>
    <col min="7426" max="7429" width="9.875" style="166" customWidth="1"/>
    <col min="7430" max="7430" width="10.125" style="166" customWidth="1"/>
    <col min="7431" max="7435" width="9.875" style="166" customWidth="1"/>
    <col min="7436" max="7436" width="9.25" style="166" bestFit="1" customWidth="1"/>
    <col min="7437" max="7450" width="9" style="166" customWidth="1"/>
    <col min="7451" max="7680" width="9" style="166"/>
    <col min="7681" max="7681" width="21.375" style="166" customWidth="1"/>
    <col min="7682" max="7685" width="9.875" style="166" customWidth="1"/>
    <col min="7686" max="7686" width="10.125" style="166" customWidth="1"/>
    <col min="7687" max="7691" width="9.875" style="166" customWidth="1"/>
    <col min="7692" max="7692" width="9.25" style="166" bestFit="1" customWidth="1"/>
    <col min="7693" max="7706" width="9" style="166" customWidth="1"/>
    <col min="7707" max="7936" width="9" style="166"/>
    <col min="7937" max="7937" width="21.375" style="166" customWidth="1"/>
    <col min="7938" max="7941" width="9.875" style="166" customWidth="1"/>
    <col min="7942" max="7942" width="10.125" style="166" customWidth="1"/>
    <col min="7943" max="7947" width="9.875" style="166" customWidth="1"/>
    <col min="7948" max="7948" width="9.25" style="166" bestFit="1" customWidth="1"/>
    <col min="7949" max="7962" width="9" style="166" customWidth="1"/>
    <col min="7963" max="8192" width="9" style="166"/>
    <col min="8193" max="8193" width="21.375" style="166" customWidth="1"/>
    <col min="8194" max="8197" width="9.875" style="166" customWidth="1"/>
    <col min="8198" max="8198" width="10.125" style="166" customWidth="1"/>
    <col min="8199" max="8203" width="9.875" style="166" customWidth="1"/>
    <col min="8204" max="8204" width="9.25" style="166" bestFit="1" customWidth="1"/>
    <col min="8205" max="8218" width="9" style="166" customWidth="1"/>
    <col min="8219" max="8448" width="9" style="166"/>
    <col min="8449" max="8449" width="21.375" style="166" customWidth="1"/>
    <col min="8450" max="8453" width="9.875" style="166" customWidth="1"/>
    <col min="8454" max="8454" width="10.125" style="166" customWidth="1"/>
    <col min="8455" max="8459" width="9.875" style="166" customWidth="1"/>
    <col min="8460" max="8460" width="9.25" style="166" bestFit="1" customWidth="1"/>
    <col min="8461" max="8474" width="9" style="166" customWidth="1"/>
    <col min="8475" max="8704" width="9" style="166"/>
    <col min="8705" max="8705" width="21.375" style="166" customWidth="1"/>
    <col min="8706" max="8709" width="9.875" style="166" customWidth="1"/>
    <col min="8710" max="8710" width="10.125" style="166" customWidth="1"/>
    <col min="8711" max="8715" width="9.875" style="166" customWidth="1"/>
    <col min="8716" max="8716" width="9.25" style="166" bestFit="1" customWidth="1"/>
    <col min="8717" max="8730" width="9" style="166" customWidth="1"/>
    <col min="8731" max="8960" width="9" style="166"/>
    <col min="8961" max="8961" width="21.375" style="166" customWidth="1"/>
    <col min="8962" max="8965" width="9.875" style="166" customWidth="1"/>
    <col min="8966" max="8966" width="10.125" style="166" customWidth="1"/>
    <col min="8967" max="8971" width="9.875" style="166" customWidth="1"/>
    <col min="8972" max="8972" width="9.25" style="166" bestFit="1" customWidth="1"/>
    <col min="8973" max="8986" width="9" style="166" customWidth="1"/>
    <col min="8987" max="9216" width="9" style="166"/>
    <col min="9217" max="9217" width="21.375" style="166" customWidth="1"/>
    <col min="9218" max="9221" width="9.875" style="166" customWidth="1"/>
    <col min="9222" max="9222" width="10.125" style="166" customWidth="1"/>
    <col min="9223" max="9227" width="9.875" style="166" customWidth="1"/>
    <col min="9228" max="9228" width="9.25" style="166" bestFit="1" customWidth="1"/>
    <col min="9229" max="9242" width="9" style="166" customWidth="1"/>
    <col min="9243" max="9472" width="9" style="166"/>
    <col min="9473" max="9473" width="21.375" style="166" customWidth="1"/>
    <col min="9474" max="9477" width="9.875" style="166" customWidth="1"/>
    <col min="9478" max="9478" width="10.125" style="166" customWidth="1"/>
    <col min="9479" max="9483" width="9.875" style="166" customWidth="1"/>
    <col min="9484" max="9484" width="9.25" style="166" bestFit="1" customWidth="1"/>
    <col min="9485" max="9498" width="9" style="166" customWidth="1"/>
    <col min="9499" max="9728" width="9" style="166"/>
    <col min="9729" max="9729" width="21.375" style="166" customWidth="1"/>
    <col min="9730" max="9733" width="9.875" style="166" customWidth="1"/>
    <col min="9734" max="9734" width="10.125" style="166" customWidth="1"/>
    <col min="9735" max="9739" width="9.875" style="166" customWidth="1"/>
    <col min="9740" max="9740" width="9.25" style="166" bestFit="1" customWidth="1"/>
    <col min="9741" max="9754" width="9" style="166" customWidth="1"/>
    <col min="9755" max="9984" width="9" style="166"/>
    <col min="9985" max="9985" width="21.375" style="166" customWidth="1"/>
    <col min="9986" max="9989" width="9.875" style="166" customWidth="1"/>
    <col min="9990" max="9990" width="10.125" style="166" customWidth="1"/>
    <col min="9991" max="9995" width="9.875" style="166" customWidth="1"/>
    <col min="9996" max="9996" width="9.25" style="166" bestFit="1" customWidth="1"/>
    <col min="9997" max="10010" width="9" style="166" customWidth="1"/>
    <col min="10011" max="10240" width="9" style="166"/>
    <col min="10241" max="10241" width="21.375" style="166" customWidth="1"/>
    <col min="10242" max="10245" width="9.875" style="166" customWidth="1"/>
    <col min="10246" max="10246" width="10.125" style="166" customWidth="1"/>
    <col min="10247" max="10251" width="9.875" style="166" customWidth="1"/>
    <col min="10252" max="10252" width="9.25" style="166" bestFit="1" customWidth="1"/>
    <col min="10253" max="10266" width="9" style="166" customWidth="1"/>
    <col min="10267" max="10496" width="9" style="166"/>
    <col min="10497" max="10497" width="21.375" style="166" customWidth="1"/>
    <col min="10498" max="10501" width="9.875" style="166" customWidth="1"/>
    <col min="10502" max="10502" width="10.125" style="166" customWidth="1"/>
    <col min="10503" max="10507" width="9.875" style="166" customWidth="1"/>
    <col min="10508" max="10508" width="9.25" style="166" bestFit="1" customWidth="1"/>
    <col min="10509" max="10522" width="9" style="166" customWidth="1"/>
    <col min="10523" max="10752" width="9" style="166"/>
    <col min="10753" max="10753" width="21.375" style="166" customWidth="1"/>
    <col min="10754" max="10757" width="9.875" style="166" customWidth="1"/>
    <col min="10758" max="10758" width="10.125" style="166" customWidth="1"/>
    <col min="10759" max="10763" width="9.875" style="166" customWidth="1"/>
    <col min="10764" max="10764" width="9.25" style="166" bestFit="1" customWidth="1"/>
    <col min="10765" max="10778" width="9" style="166" customWidth="1"/>
    <col min="10779" max="11008" width="9" style="166"/>
    <col min="11009" max="11009" width="21.375" style="166" customWidth="1"/>
    <col min="11010" max="11013" width="9.875" style="166" customWidth="1"/>
    <col min="11014" max="11014" width="10.125" style="166" customWidth="1"/>
    <col min="11015" max="11019" width="9.875" style="166" customWidth="1"/>
    <col min="11020" max="11020" width="9.25" style="166" bestFit="1" customWidth="1"/>
    <col min="11021" max="11034" width="9" style="166" customWidth="1"/>
    <col min="11035" max="11264" width="9" style="166"/>
    <col min="11265" max="11265" width="21.375" style="166" customWidth="1"/>
    <col min="11266" max="11269" width="9.875" style="166" customWidth="1"/>
    <col min="11270" max="11270" width="10.125" style="166" customWidth="1"/>
    <col min="11271" max="11275" width="9.875" style="166" customWidth="1"/>
    <col min="11276" max="11276" width="9.25" style="166" bestFit="1" customWidth="1"/>
    <col min="11277" max="11290" width="9" style="166" customWidth="1"/>
    <col min="11291" max="11520" width="9" style="166"/>
    <col min="11521" max="11521" width="21.375" style="166" customWidth="1"/>
    <col min="11522" max="11525" width="9.875" style="166" customWidth="1"/>
    <col min="11526" max="11526" width="10.125" style="166" customWidth="1"/>
    <col min="11527" max="11531" width="9.875" style="166" customWidth="1"/>
    <col min="11532" max="11532" width="9.25" style="166" bestFit="1" customWidth="1"/>
    <col min="11533" max="11546" width="9" style="166" customWidth="1"/>
    <col min="11547" max="11776" width="9" style="166"/>
    <col min="11777" max="11777" width="21.375" style="166" customWidth="1"/>
    <col min="11778" max="11781" width="9.875" style="166" customWidth="1"/>
    <col min="11782" max="11782" width="10.125" style="166" customWidth="1"/>
    <col min="11783" max="11787" width="9.875" style="166" customWidth="1"/>
    <col min="11788" max="11788" width="9.25" style="166" bestFit="1" customWidth="1"/>
    <col min="11789" max="11802" width="9" style="166" customWidth="1"/>
    <col min="11803" max="12032" width="9" style="166"/>
    <col min="12033" max="12033" width="21.375" style="166" customWidth="1"/>
    <col min="12034" max="12037" width="9.875" style="166" customWidth="1"/>
    <col min="12038" max="12038" width="10.125" style="166" customWidth="1"/>
    <col min="12039" max="12043" width="9.875" style="166" customWidth="1"/>
    <col min="12044" max="12044" width="9.25" style="166" bestFit="1" customWidth="1"/>
    <col min="12045" max="12058" width="9" style="166" customWidth="1"/>
    <col min="12059" max="12288" width="9" style="166"/>
    <col min="12289" max="12289" width="21.375" style="166" customWidth="1"/>
    <col min="12290" max="12293" width="9.875" style="166" customWidth="1"/>
    <col min="12294" max="12294" width="10.125" style="166" customWidth="1"/>
    <col min="12295" max="12299" width="9.875" style="166" customWidth="1"/>
    <col min="12300" max="12300" width="9.25" style="166" bestFit="1" customWidth="1"/>
    <col min="12301" max="12314" width="9" style="166" customWidth="1"/>
    <col min="12315" max="12544" width="9" style="166"/>
    <col min="12545" max="12545" width="21.375" style="166" customWidth="1"/>
    <col min="12546" max="12549" width="9.875" style="166" customWidth="1"/>
    <col min="12550" max="12550" width="10.125" style="166" customWidth="1"/>
    <col min="12551" max="12555" width="9.875" style="166" customWidth="1"/>
    <col min="12556" max="12556" width="9.25" style="166" bestFit="1" customWidth="1"/>
    <col min="12557" max="12570" width="9" style="166" customWidth="1"/>
    <col min="12571" max="12800" width="9" style="166"/>
    <col min="12801" max="12801" width="21.375" style="166" customWidth="1"/>
    <col min="12802" max="12805" width="9.875" style="166" customWidth="1"/>
    <col min="12806" max="12806" width="10.125" style="166" customWidth="1"/>
    <col min="12807" max="12811" width="9.875" style="166" customWidth="1"/>
    <col min="12812" max="12812" width="9.25" style="166" bestFit="1" customWidth="1"/>
    <col min="12813" max="12826" width="9" style="166" customWidth="1"/>
    <col min="12827" max="13056" width="9" style="166"/>
    <col min="13057" max="13057" width="21.375" style="166" customWidth="1"/>
    <col min="13058" max="13061" width="9.875" style="166" customWidth="1"/>
    <col min="13062" max="13062" width="10.125" style="166" customWidth="1"/>
    <col min="13063" max="13067" width="9.875" style="166" customWidth="1"/>
    <col min="13068" max="13068" width="9.25" style="166" bestFit="1" customWidth="1"/>
    <col min="13069" max="13082" width="9" style="166" customWidth="1"/>
    <col min="13083" max="13312" width="9" style="166"/>
    <col min="13313" max="13313" width="21.375" style="166" customWidth="1"/>
    <col min="13314" max="13317" width="9.875" style="166" customWidth="1"/>
    <col min="13318" max="13318" width="10.125" style="166" customWidth="1"/>
    <col min="13319" max="13323" width="9.875" style="166" customWidth="1"/>
    <col min="13324" max="13324" width="9.25" style="166" bestFit="1" customWidth="1"/>
    <col min="13325" max="13338" width="9" style="166" customWidth="1"/>
    <col min="13339" max="13568" width="9" style="166"/>
    <col min="13569" max="13569" width="21.375" style="166" customWidth="1"/>
    <col min="13570" max="13573" width="9.875" style="166" customWidth="1"/>
    <col min="13574" max="13574" width="10.125" style="166" customWidth="1"/>
    <col min="13575" max="13579" width="9.875" style="166" customWidth="1"/>
    <col min="13580" max="13580" width="9.25" style="166" bestFit="1" customWidth="1"/>
    <col min="13581" max="13594" width="9" style="166" customWidth="1"/>
    <col min="13595" max="13824" width="9" style="166"/>
    <col min="13825" max="13825" width="21.375" style="166" customWidth="1"/>
    <col min="13826" max="13829" width="9.875" style="166" customWidth="1"/>
    <col min="13830" max="13830" width="10.125" style="166" customWidth="1"/>
    <col min="13831" max="13835" width="9.875" style="166" customWidth="1"/>
    <col min="13836" max="13836" width="9.25" style="166" bestFit="1" customWidth="1"/>
    <col min="13837" max="13850" width="9" style="166" customWidth="1"/>
    <col min="13851" max="14080" width="9" style="166"/>
    <col min="14081" max="14081" width="21.375" style="166" customWidth="1"/>
    <col min="14082" max="14085" width="9.875" style="166" customWidth="1"/>
    <col min="14086" max="14086" width="10.125" style="166" customWidth="1"/>
    <col min="14087" max="14091" width="9.875" style="166" customWidth="1"/>
    <col min="14092" max="14092" width="9.25" style="166" bestFit="1" customWidth="1"/>
    <col min="14093" max="14106" width="9" style="166" customWidth="1"/>
    <col min="14107" max="14336" width="9" style="166"/>
    <col min="14337" max="14337" width="21.375" style="166" customWidth="1"/>
    <col min="14338" max="14341" width="9.875" style="166" customWidth="1"/>
    <col min="14342" max="14342" width="10.125" style="166" customWidth="1"/>
    <col min="14343" max="14347" width="9.875" style="166" customWidth="1"/>
    <col min="14348" max="14348" width="9.25" style="166" bestFit="1" customWidth="1"/>
    <col min="14349" max="14362" width="9" style="166" customWidth="1"/>
    <col min="14363" max="14592" width="9" style="166"/>
    <col min="14593" max="14593" width="21.375" style="166" customWidth="1"/>
    <col min="14594" max="14597" width="9.875" style="166" customWidth="1"/>
    <col min="14598" max="14598" width="10.125" style="166" customWidth="1"/>
    <col min="14599" max="14603" width="9.875" style="166" customWidth="1"/>
    <col min="14604" max="14604" width="9.25" style="166" bestFit="1" customWidth="1"/>
    <col min="14605" max="14618" width="9" style="166" customWidth="1"/>
    <col min="14619" max="14848" width="9" style="166"/>
    <col min="14849" max="14849" width="21.375" style="166" customWidth="1"/>
    <col min="14850" max="14853" width="9.875" style="166" customWidth="1"/>
    <col min="14854" max="14854" width="10.125" style="166" customWidth="1"/>
    <col min="14855" max="14859" width="9.875" style="166" customWidth="1"/>
    <col min="14860" max="14860" width="9.25" style="166" bestFit="1" customWidth="1"/>
    <col min="14861" max="14874" width="9" style="166" customWidth="1"/>
    <col min="14875" max="15104" width="9" style="166"/>
    <col min="15105" max="15105" width="21.375" style="166" customWidth="1"/>
    <col min="15106" max="15109" width="9.875" style="166" customWidth="1"/>
    <col min="15110" max="15110" width="10.125" style="166" customWidth="1"/>
    <col min="15111" max="15115" width="9.875" style="166" customWidth="1"/>
    <col min="15116" max="15116" width="9.25" style="166" bestFit="1" customWidth="1"/>
    <col min="15117" max="15130" width="9" style="166" customWidth="1"/>
    <col min="15131" max="15360" width="9" style="166"/>
    <col min="15361" max="15361" width="21.375" style="166" customWidth="1"/>
    <col min="15362" max="15365" width="9.875" style="166" customWidth="1"/>
    <col min="15366" max="15366" width="10.125" style="166" customWidth="1"/>
    <col min="15367" max="15371" width="9.875" style="166" customWidth="1"/>
    <col min="15372" max="15372" width="9.25" style="166" bestFit="1" customWidth="1"/>
    <col min="15373" max="15386" width="9" style="166" customWidth="1"/>
    <col min="15387" max="15616" width="9" style="166"/>
    <col min="15617" max="15617" width="21.375" style="166" customWidth="1"/>
    <col min="15618" max="15621" width="9.875" style="166" customWidth="1"/>
    <col min="15622" max="15622" width="10.125" style="166" customWidth="1"/>
    <col min="15623" max="15627" width="9.875" style="166" customWidth="1"/>
    <col min="15628" max="15628" width="9.25" style="166" bestFit="1" customWidth="1"/>
    <col min="15629" max="15642" width="9" style="166" customWidth="1"/>
    <col min="15643" max="15872" width="9" style="166"/>
    <col min="15873" max="15873" width="21.375" style="166" customWidth="1"/>
    <col min="15874" max="15877" width="9.875" style="166" customWidth="1"/>
    <col min="15878" max="15878" width="10.125" style="166" customWidth="1"/>
    <col min="15879" max="15883" width="9.875" style="166" customWidth="1"/>
    <col min="15884" max="15884" width="9.25" style="166" bestFit="1" customWidth="1"/>
    <col min="15885" max="15898" width="9" style="166" customWidth="1"/>
    <col min="15899" max="16128" width="9" style="166"/>
    <col min="16129" max="16129" width="21.375" style="166" customWidth="1"/>
    <col min="16130" max="16133" width="9.875" style="166" customWidth="1"/>
    <col min="16134" max="16134" width="10.125" style="166" customWidth="1"/>
    <col min="16135" max="16139" width="9.875" style="166" customWidth="1"/>
    <col min="16140" max="16140" width="9.25" style="166" bestFit="1" customWidth="1"/>
    <col min="16141" max="16154" width="9" style="166" customWidth="1"/>
    <col min="16155" max="16384" width="9" style="166"/>
  </cols>
  <sheetData>
    <row r="1" spans="1:22" ht="25.5" x14ac:dyDescent="0.15">
      <c r="A1" s="165" t="s">
        <v>140</v>
      </c>
      <c r="B1" s="165"/>
      <c r="C1" s="165"/>
      <c r="D1" s="165"/>
      <c r="E1" s="165"/>
      <c r="F1" s="165"/>
      <c r="G1" s="165"/>
      <c r="H1" s="165"/>
      <c r="I1" s="165"/>
      <c r="J1" s="165"/>
      <c r="K1" s="165"/>
    </row>
    <row r="2" spans="1:22" x14ac:dyDescent="0.15">
      <c r="A2" s="167"/>
      <c r="B2" s="167"/>
      <c r="C2" s="167"/>
      <c r="D2" s="167"/>
      <c r="E2" s="167"/>
      <c r="F2" s="167"/>
      <c r="G2" s="167"/>
      <c r="H2" s="167"/>
      <c r="I2" s="167"/>
      <c r="J2" s="167"/>
      <c r="K2" s="167"/>
    </row>
    <row r="3" spans="1:22" x14ac:dyDescent="0.15">
      <c r="A3" s="167"/>
      <c r="B3" s="167"/>
      <c r="C3" s="167"/>
      <c r="D3" s="167"/>
      <c r="E3" s="167"/>
      <c r="F3" s="167"/>
      <c r="G3" s="167"/>
      <c r="H3" s="167"/>
      <c r="I3" s="167"/>
      <c r="J3" s="167"/>
      <c r="K3" s="167"/>
    </row>
    <row r="4" spans="1:22" ht="18.75" customHeight="1" x14ac:dyDescent="0.15">
      <c r="A4" s="168" t="s">
        <v>141</v>
      </c>
      <c r="B4" s="169"/>
      <c r="C4" s="169"/>
      <c r="D4" s="169"/>
      <c r="E4" s="169"/>
      <c r="F4" s="169"/>
      <c r="G4" s="169"/>
      <c r="H4" s="169"/>
      <c r="I4" s="169"/>
      <c r="J4" s="262" t="s">
        <v>24</v>
      </c>
    </row>
    <row r="5" spans="1:22" ht="13.5" customHeight="1" x14ac:dyDescent="0.15">
      <c r="A5" s="373" t="s">
        <v>142</v>
      </c>
      <c r="B5" s="171" t="s">
        <v>259</v>
      </c>
      <c r="C5" s="170"/>
      <c r="D5" s="171" t="s">
        <v>260</v>
      </c>
      <c r="E5" s="170"/>
      <c r="F5" s="171" t="s">
        <v>261</v>
      </c>
      <c r="G5" s="170"/>
      <c r="H5" s="171" t="s">
        <v>262</v>
      </c>
      <c r="I5" s="170"/>
      <c r="J5" s="171" t="s">
        <v>263</v>
      </c>
      <c r="K5" s="170"/>
    </row>
    <row r="6" spans="1:22" x14ac:dyDescent="0.15">
      <c r="A6" s="374"/>
      <c r="B6" s="172" t="s">
        <v>264</v>
      </c>
      <c r="C6" s="172" t="s">
        <v>265</v>
      </c>
      <c r="D6" s="172" t="s">
        <v>264</v>
      </c>
      <c r="E6" s="172" t="s">
        <v>265</v>
      </c>
      <c r="F6" s="172" t="s">
        <v>264</v>
      </c>
      <c r="G6" s="172" t="s">
        <v>265</v>
      </c>
      <c r="H6" s="172" t="s">
        <v>264</v>
      </c>
      <c r="I6" s="173" t="s">
        <v>265</v>
      </c>
      <c r="J6" s="172" t="s">
        <v>264</v>
      </c>
      <c r="K6" s="173" t="s">
        <v>265</v>
      </c>
      <c r="L6" s="174"/>
      <c r="M6" s="174"/>
    </row>
    <row r="7" spans="1:22" x14ac:dyDescent="0.15">
      <c r="A7" s="311" t="s">
        <v>143</v>
      </c>
      <c r="B7" s="312">
        <v>2331237</v>
      </c>
      <c r="C7" s="175">
        <v>919148</v>
      </c>
      <c r="D7" s="175">
        <v>2329526</v>
      </c>
      <c r="E7" s="175">
        <v>931048</v>
      </c>
      <c r="F7" s="175">
        <v>2289767</v>
      </c>
      <c r="G7" s="175">
        <v>934692</v>
      </c>
      <c r="H7" s="175">
        <v>2168542</v>
      </c>
      <c r="I7" s="175">
        <v>886579</v>
      </c>
      <c r="J7" s="175">
        <v>2279619</v>
      </c>
      <c r="K7" s="175">
        <v>910130</v>
      </c>
      <c r="L7" s="176"/>
      <c r="M7" s="176"/>
      <c r="N7" s="176"/>
      <c r="O7" s="176"/>
      <c r="P7" s="176"/>
      <c r="Q7" s="176"/>
      <c r="R7" s="176"/>
      <c r="S7" s="176"/>
      <c r="T7" s="176"/>
      <c r="U7" s="176"/>
      <c r="V7" s="176"/>
    </row>
    <row r="8" spans="1:22" ht="13.5" customHeight="1" x14ac:dyDescent="0.15">
      <c r="A8" s="311" t="s">
        <v>144</v>
      </c>
      <c r="B8" s="313">
        <f>(B7/2270193)*100-100</f>
        <v>2.688934376945042</v>
      </c>
      <c r="C8" s="177">
        <f>(C7/895092)*100-100</f>
        <v>2.6875449674446799</v>
      </c>
      <c r="D8" s="177">
        <f t="shared" ref="D8:K8" si="0">(D7/B7)*100-100</f>
        <v>-7.3394511154376119E-2</v>
      </c>
      <c r="E8" s="177">
        <f t="shared" si="0"/>
        <v>1.2946772445786792</v>
      </c>
      <c r="F8" s="177">
        <f t="shared" si="0"/>
        <v>-1.7067420582556281</v>
      </c>
      <c r="G8" s="177">
        <f t="shared" si="0"/>
        <v>0.39138691023448757</v>
      </c>
      <c r="H8" s="177">
        <f t="shared" si="0"/>
        <v>-5.2942067904725718</v>
      </c>
      <c r="I8" s="177">
        <f t="shared" si="0"/>
        <v>-5.1474710385881082</v>
      </c>
      <c r="J8" s="177">
        <f t="shared" si="0"/>
        <v>5.1221973104509857</v>
      </c>
      <c r="K8" s="177">
        <f t="shared" si="0"/>
        <v>2.6563904626660388</v>
      </c>
      <c r="L8" s="178"/>
      <c r="M8" s="178"/>
      <c r="N8" s="178"/>
      <c r="O8" s="178"/>
      <c r="P8" s="178"/>
      <c r="Q8" s="178"/>
      <c r="R8" s="178"/>
      <c r="S8" s="178"/>
      <c r="T8" s="178"/>
      <c r="U8" s="178"/>
      <c r="V8" s="178"/>
    </row>
    <row r="9" spans="1:22" ht="15" customHeight="1" x14ac:dyDescent="0.15">
      <c r="A9" s="311"/>
      <c r="B9" s="314"/>
      <c r="C9" s="315"/>
      <c r="D9" s="315"/>
      <c r="E9" s="315"/>
      <c r="F9" s="315"/>
      <c r="G9" s="315"/>
      <c r="H9" s="315"/>
      <c r="I9" s="315"/>
      <c r="J9" s="315"/>
      <c r="K9" s="315"/>
    </row>
    <row r="10" spans="1:22" ht="15" customHeight="1" x14ac:dyDescent="0.15">
      <c r="A10" s="181" t="s">
        <v>145</v>
      </c>
      <c r="B10" s="182">
        <v>1371120</v>
      </c>
      <c r="C10" s="179">
        <v>529508</v>
      </c>
      <c r="D10" s="179">
        <v>1356862</v>
      </c>
      <c r="E10" s="179">
        <v>528166</v>
      </c>
      <c r="F10" s="179">
        <v>1318593</v>
      </c>
      <c r="G10" s="179">
        <v>515758</v>
      </c>
      <c r="H10" s="179">
        <v>1304212</v>
      </c>
      <c r="I10" s="177">
        <v>512452</v>
      </c>
      <c r="J10" s="177">
        <v>1400036</v>
      </c>
      <c r="K10" s="179">
        <v>551147</v>
      </c>
      <c r="L10" s="180"/>
      <c r="M10" s="180"/>
      <c r="N10" s="180"/>
      <c r="O10" s="180"/>
      <c r="P10" s="180"/>
      <c r="Q10" s="180"/>
      <c r="R10" s="180"/>
      <c r="S10" s="180"/>
      <c r="T10" s="180"/>
      <c r="U10" s="180"/>
      <c r="V10" s="180"/>
    </row>
    <row r="11" spans="1:22" ht="15" customHeight="1" x14ac:dyDescent="0.15">
      <c r="A11" s="181" t="s">
        <v>144</v>
      </c>
      <c r="B11" s="313">
        <f>(B10/1342194)*100-100</f>
        <v>2.155128096236453</v>
      </c>
      <c r="C11" s="177">
        <f>(C10/514961)*100-100</f>
        <v>2.8248741166806894</v>
      </c>
      <c r="D11" s="177">
        <f t="shared" ref="D11:K11" si="1">(D10/B10)*100-100</f>
        <v>-1.039879806289747</v>
      </c>
      <c r="E11" s="177">
        <f t="shared" si="1"/>
        <v>-0.25344281861652007</v>
      </c>
      <c r="F11" s="177">
        <f t="shared" si="1"/>
        <v>-2.8204047279679116</v>
      </c>
      <c r="G11" s="177">
        <f t="shared" si="1"/>
        <v>-2.3492614064517596</v>
      </c>
      <c r="H11" s="177">
        <f t="shared" si="1"/>
        <v>-1.0906322117590435</v>
      </c>
      <c r="I11" s="177">
        <f t="shared" si="1"/>
        <v>-0.64099829765122252</v>
      </c>
      <c r="J11" s="177">
        <f t="shared" si="1"/>
        <v>7.3472717625661943</v>
      </c>
      <c r="K11" s="177">
        <f t="shared" si="1"/>
        <v>7.5509511134701484</v>
      </c>
      <c r="L11" s="178"/>
      <c r="M11" s="178"/>
      <c r="N11" s="178"/>
      <c r="O11" s="178"/>
      <c r="P11" s="178"/>
      <c r="Q11" s="178"/>
      <c r="R11" s="178"/>
      <c r="S11" s="178"/>
      <c r="T11" s="178"/>
      <c r="U11" s="178"/>
      <c r="V11" s="178"/>
    </row>
    <row r="12" spans="1:22" ht="15" customHeight="1" x14ac:dyDescent="0.15">
      <c r="A12" s="311"/>
      <c r="B12" s="314"/>
      <c r="C12" s="315"/>
      <c r="D12" s="315"/>
      <c r="E12" s="315"/>
      <c r="F12" s="315"/>
      <c r="G12" s="315"/>
      <c r="H12" s="315"/>
      <c r="I12" s="315"/>
      <c r="J12" s="315"/>
      <c r="K12" s="315"/>
    </row>
    <row r="13" spans="1:22" ht="15" customHeight="1" x14ac:dyDescent="0.15">
      <c r="A13" s="181" t="s">
        <v>146</v>
      </c>
      <c r="B13" s="182">
        <v>134434</v>
      </c>
      <c r="C13" s="179">
        <v>44271</v>
      </c>
      <c r="D13" s="179">
        <v>136209</v>
      </c>
      <c r="E13" s="179">
        <v>45040</v>
      </c>
      <c r="F13" s="179">
        <v>138111</v>
      </c>
      <c r="G13" s="179">
        <v>45219</v>
      </c>
      <c r="H13" s="179">
        <v>127762</v>
      </c>
      <c r="I13" s="179">
        <v>42528</v>
      </c>
      <c r="J13" s="179">
        <v>133825</v>
      </c>
      <c r="K13" s="179">
        <v>46281</v>
      </c>
      <c r="L13" s="183"/>
      <c r="M13" s="180"/>
      <c r="N13" s="180"/>
      <c r="O13" s="180"/>
      <c r="P13" s="180"/>
      <c r="Q13" s="180"/>
      <c r="R13" s="180"/>
      <c r="S13" s="180"/>
      <c r="T13" s="180"/>
      <c r="U13" s="180"/>
      <c r="V13" s="180"/>
    </row>
    <row r="14" spans="1:22" ht="15" customHeight="1" x14ac:dyDescent="0.15">
      <c r="A14" s="181" t="s">
        <v>144</v>
      </c>
      <c r="B14" s="313">
        <f>(B13/131209)*100-100</f>
        <v>2.4579106616161965</v>
      </c>
      <c r="C14" s="177">
        <f>(C13/43129)*100-100</f>
        <v>2.6478703424609904</v>
      </c>
      <c r="D14" s="177">
        <f t="shared" ref="D14:K14" si="2">(D13/B13)*100-100</f>
        <v>1.3203505065682748</v>
      </c>
      <c r="E14" s="177">
        <f t="shared" si="2"/>
        <v>1.7370287547152827</v>
      </c>
      <c r="F14" s="177">
        <f t="shared" si="2"/>
        <v>1.3963834988877295</v>
      </c>
      <c r="G14" s="177">
        <f t="shared" si="2"/>
        <v>0.3974245115452959</v>
      </c>
      <c r="H14" s="177">
        <f t="shared" si="2"/>
        <v>-7.4932481844313656</v>
      </c>
      <c r="I14" s="177">
        <f t="shared" si="2"/>
        <v>-5.9510382803688628</v>
      </c>
      <c r="J14" s="177">
        <f t="shared" si="2"/>
        <v>4.7455424930730601</v>
      </c>
      <c r="K14" s="177">
        <f t="shared" si="2"/>
        <v>8.8247742663656936</v>
      </c>
      <c r="L14" s="178"/>
      <c r="M14" s="178"/>
      <c r="N14" s="178"/>
      <c r="O14" s="178"/>
      <c r="P14" s="178"/>
      <c r="Q14" s="178"/>
      <c r="R14" s="178"/>
      <c r="S14" s="178"/>
      <c r="T14" s="178"/>
      <c r="U14" s="178"/>
      <c r="V14" s="178"/>
    </row>
    <row r="15" spans="1:22" ht="15" customHeight="1" x14ac:dyDescent="0.15">
      <c r="A15" s="316"/>
      <c r="B15" s="317"/>
      <c r="C15" s="318"/>
      <c r="D15" s="318"/>
      <c r="E15" s="318"/>
      <c r="F15" s="318"/>
      <c r="G15" s="318"/>
      <c r="H15" s="318"/>
      <c r="I15" s="318"/>
      <c r="J15" s="318"/>
      <c r="K15" s="318"/>
    </row>
    <row r="16" spans="1:22" ht="15" customHeight="1" x14ac:dyDescent="0.15">
      <c r="A16" s="181" t="s">
        <v>147</v>
      </c>
      <c r="B16" s="182">
        <v>825683</v>
      </c>
      <c r="C16" s="179">
        <v>345369</v>
      </c>
      <c r="D16" s="179">
        <v>836455</v>
      </c>
      <c r="E16" s="179">
        <v>357842</v>
      </c>
      <c r="F16" s="179">
        <v>833063</v>
      </c>
      <c r="G16" s="179">
        <v>373715</v>
      </c>
      <c r="H16" s="179">
        <v>736568</v>
      </c>
      <c r="I16" s="179">
        <v>331599</v>
      </c>
      <c r="J16" s="179">
        <v>745758</v>
      </c>
      <c r="K16" s="179">
        <v>312702</v>
      </c>
      <c r="L16" s="180"/>
      <c r="M16" s="180"/>
      <c r="N16" s="180"/>
      <c r="O16" s="180"/>
      <c r="P16" s="180"/>
      <c r="Q16" s="180"/>
      <c r="R16" s="180"/>
      <c r="S16" s="180"/>
      <c r="T16" s="180"/>
      <c r="U16" s="180"/>
      <c r="V16" s="180"/>
    </row>
    <row r="17" spans="1:22" ht="15" customHeight="1" x14ac:dyDescent="0.15">
      <c r="A17" s="181" t="s">
        <v>144</v>
      </c>
      <c r="B17" s="313">
        <f>(B16/796790)*100-100</f>
        <v>3.6261750272970232</v>
      </c>
      <c r="C17" s="177">
        <f>(C16/337002)*100-100</f>
        <v>2.4827745829401522</v>
      </c>
      <c r="D17" s="177">
        <f t="shared" ref="D17:K17" si="3">(D16/B16)*100-100</f>
        <v>1.3046169050349761</v>
      </c>
      <c r="E17" s="177">
        <f t="shared" si="3"/>
        <v>3.6114995845023827</v>
      </c>
      <c r="F17" s="177">
        <f t="shared" si="3"/>
        <v>-0.40552091863878559</v>
      </c>
      <c r="G17" s="177">
        <f t="shared" si="3"/>
        <v>4.4357565629523634</v>
      </c>
      <c r="H17" s="177">
        <f t="shared" si="3"/>
        <v>-11.58315757631776</v>
      </c>
      <c r="I17" s="177">
        <f t="shared" si="3"/>
        <v>-11.269550325783015</v>
      </c>
      <c r="J17" s="177">
        <f t="shared" si="3"/>
        <v>1.2476784220873043</v>
      </c>
      <c r="K17" s="177">
        <f t="shared" si="3"/>
        <v>-5.6987505993685232</v>
      </c>
      <c r="L17" s="178"/>
      <c r="M17" s="178"/>
      <c r="N17" s="178"/>
      <c r="O17" s="178"/>
      <c r="P17" s="178"/>
      <c r="Q17" s="178"/>
      <c r="R17" s="178"/>
      <c r="S17" s="178"/>
      <c r="T17" s="178"/>
      <c r="U17" s="178"/>
      <c r="V17" s="178"/>
    </row>
    <row r="18" spans="1:22" ht="15" customHeight="1" x14ac:dyDescent="0.15">
      <c r="A18" s="319" t="s">
        <v>148</v>
      </c>
      <c r="B18" s="198">
        <v>583404</v>
      </c>
      <c r="C18" s="184">
        <v>253977</v>
      </c>
      <c r="D18" s="184">
        <v>617170</v>
      </c>
      <c r="E18" s="184">
        <v>273557</v>
      </c>
      <c r="F18" s="184">
        <v>626157</v>
      </c>
      <c r="G18" s="184">
        <v>295550</v>
      </c>
      <c r="H18" s="184">
        <v>525492</v>
      </c>
      <c r="I18" s="184">
        <v>253043</v>
      </c>
      <c r="J18" s="184">
        <v>549057</v>
      </c>
      <c r="K18" s="184">
        <v>237181</v>
      </c>
      <c r="L18" s="176"/>
      <c r="M18" s="176"/>
      <c r="N18" s="176"/>
      <c r="O18" s="176"/>
      <c r="P18" s="176"/>
      <c r="Q18" s="176"/>
      <c r="R18" s="176"/>
      <c r="S18" s="176"/>
      <c r="T18" s="176"/>
      <c r="U18" s="176"/>
      <c r="V18" s="176"/>
    </row>
    <row r="19" spans="1:22" ht="15" customHeight="1" x14ac:dyDescent="0.15">
      <c r="A19" s="319" t="s">
        <v>149</v>
      </c>
      <c r="B19" s="198">
        <v>25009</v>
      </c>
      <c r="C19" s="184">
        <v>15401</v>
      </c>
      <c r="D19" s="184">
        <v>24851</v>
      </c>
      <c r="E19" s="184">
        <v>14117</v>
      </c>
      <c r="F19" s="184">
        <v>20623</v>
      </c>
      <c r="G19" s="184">
        <v>11267</v>
      </c>
      <c r="H19" s="184">
        <v>23215</v>
      </c>
      <c r="I19" s="184">
        <v>10245</v>
      </c>
      <c r="J19" s="184">
        <v>21412</v>
      </c>
      <c r="K19" s="184">
        <v>11586</v>
      </c>
      <c r="L19" s="176"/>
      <c r="M19" s="176"/>
      <c r="N19" s="176"/>
      <c r="O19" s="176"/>
      <c r="P19" s="176"/>
      <c r="Q19" s="176"/>
      <c r="R19" s="176"/>
      <c r="S19" s="176"/>
      <c r="T19" s="176"/>
      <c r="U19" s="176"/>
      <c r="V19" s="176"/>
    </row>
    <row r="20" spans="1:22" ht="15" customHeight="1" x14ac:dyDescent="0.15">
      <c r="A20" s="320" t="s">
        <v>150</v>
      </c>
      <c r="B20" s="202">
        <v>217270</v>
      </c>
      <c r="C20" s="185">
        <v>75991</v>
      </c>
      <c r="D20" s="185">
        <v>194434</v>
      </c>
      <c r="E20" s="185">
        <v>70168</v>
      </c>
      <c r="F20" s="185">
        <v>186283</v>
      </c>
      <c r="G20" s="185">
        <v>66898</v>
      </c>
      <c r="H20" s="185">
        <v>187861</v>
      </c>
      <c r="I20" s="185">
        <v>68311</v>
      </c>
      <c r="J20" s="185">
        <v>175289</v>
      </c>
      <c r="K20" s="185">
        <v>63935</v>
      </c>
      <c r="L20" s="176"/>
      <c r="M20" s="176"/>
      <c r="N20" s="176"/>
      <c r="O20" s="176"/>
      <c r="P20" s="176"/>
      <c r="Q20" s="176"/>
      <c r="R20" s="176"/>
      <c r="S20" s="176"/>
      <c r="T20" s="176"/>
      <c r="U20" s="176"/>
      <c r="V20" s="176"/>
    </row>
    <row r="21" spans="1:22" ht="15" customHeight="1" x14ac:dyDescent="0.15">
      <c r="A21" s="186" t="s">
        <v>267</v>
      </c>
      <c r="B21" s="167"/>
      <c r="C21" s="167"/>
      <c r="D21" s="167"/>
      <c r="E21" s="167"/>
      <c r="F21" s="167"/>
      <c r="G21" s="167"/>
      <c r="H21" s="167"/>
      <c r="I21" s="167"/>
      <c r="J21" s="167"/>
      <c r="K21" s="167"/>
    </row>
    <row r="22" spans="1:22" x14ac:dyDescent="0.15">
      <c r="A22" s="186"/>
      <c r="B22" s="167"/>
      <c r="C22" s="167"/>
      <c r="D22" s="167"/>
      <c r="E22" s="167"/>
      <c r="F22" s="167"/>
      <c r="G22" s="167"/>
      <c r="H22" s="167"/>
      <c r="I22" s="167"/>
      <c r="J22" s="167"/>
      <c r="K22" s="167"/>
    </row>
    <row r="23" spans="1:22" x14ac:dyDescent="0.15">
      <c r="A23" s="167"/>
      <c r="B23" s="167"/>
      <c r="C23" s="167"/>
      <c r="D23" s="167"/>
      <c r="E23" s="167"/>
      <c r="F23" s="167"/>
      <c r="G23" s="167"/>
    </row>
    <row r="24" spans="1:22" x14ac:dyDescent="0.15">
      <c r="A24" s="167"/>
      <c r="B24" s="167"/>
      <c r="C24" s="167"/>
      <c r="D24" s="167"/>
      <c r="E24" s="167"/>
      <c r="F24" s="167"/>
      <c r="G24" s="167"/>
    </row>
    <row r="25" spans="1:22" x14ac:dyDescent="0.15">
      <c r="A25" s="167"/>
      <c r="D25" s="167"/>
      <c r="E25" s="167"/>
      <c r="F25" s="167"/>
      <c r="G25" s="167"/>
    </row>
    <row r="26" spans="1:22" x14ac:dyDescent="0.15">
      <c r="A26" s="167"/>
      <c r="G26" s="167"/>
      <c r="K26" s="167"/>
    </row>
    <row r="27" spans="1:22" x14ac:dyDescent="0.15">
      <c r="A27" s="167"/>
      <c r="G27" s="167"/>
      <c r="K27" s="167"/>
    </row>
    <row r="28" spans="1:22" x14ac:dyDescent="0.15">
      <c r="A28" s="167"/>
      <c r="G28" s="167"/>
      <c r="K28" s="167"/>
    </row>
    <row r="29" spans="1:22" x14ac:dyDescent="0.15">
      <c r="A29" s="167"/>
      <c r="G29" s="167"/>
      <c r="K29" s="167"/>
    </row>
    <row r="30" spans="1:22" x14ac:dyDescent="0.15">
      <c r="A30" s="167"/>
      <c r="G30" s="167"/>
      <c r="K30" s="167"/>
    </row>
    <row r="31" spans="1:22" x14ac:dyDescent="0.15">
      <c r="A31" s="167"/>
      <c r="G31" s="167"/>
      <c r="K31" s="167"/>
    </row>
    <row r="32" spans="1:22" x14ac:dyDescent="0.15">
      <c r="A32" s="167"/>
      <c r="B32" s="167"/>
      <c r="C32" s="167"/>
      <c r="D32" s="187"/>
      <c r="E32" s="167"/>
      <c r="F32" s="167"/>
      <c r="G32" s="167"/>
      <c r="H32" s="167"/>
      <c r="I32" s="167"/>
      <c r="J32" s="167"/>
      <c r="K32" s="167"/>
    </row>
    <row r="33" spans="1:11" x14ac:dyDescent="0.15">
      <c r="A33" s="167"/>
      <c r="B33" s="167"/>
      <c r="C33" s="167"/>
      <c r="D33" s="188"/>
      <c r="E33" s="167"/>
      <c r="F33" s="167"/>
      <c r="G33" s="167"/>
      <c r="H33" s="167"/>
      <c r="I33" s="167"/>
      <c r="J33" s="167"/>
      <c r="K33" s="167"/>
    </row>
    <row r="34" spans="1:11" x14ac:dyDescent="0.15">
      <c r="A34" s="167"/>
      <c r="B34" s="167"/>
      <c r="C34" s="167"/>
      <c r="D34" s="167"/>
      <c r="E34" s="167"/>
      <c r="F34" s="167"/>
      <c r="G34" s="167"/>
      <c r="H34" s="167"/>
      <c r="I34" s="167"/>
      <c r="J34" s="167"/>
      <c r="K34" s="167"/>
    </row>
    <row r="35" spans="1:11" x14ac:dyDescent="0.15">
      <c r="A35" s="167"/>
      <c r="B35" s="167"/>
      <c r="C35" s="167"/>
      <c r="D35" s="167"/>
      <c r="E35" s="167"/>
      <c r="F35" s="167"/>
      <c r="G35" s="167"/>
      <c r="H35" s="167"/>
      <c r="I35" s="167"/>
      <c r="J35" s="167"/>
      <c r="K35" s="167"/>
    </row>
    <row r="36" spans="1:11" x14ac:dyDescent="0.15">
      <c r="A36" s="167"/>
      <c r="B36" s="167"/>
      <c r="C36" s="167"/>
      <c r="D36" s="167"/>
      <c r="E36" s="167"/>
      <c r="F36" s="167"/>
      <c r="G36" s="167"/>
      <c r="H36" s="167"/>
      <c r="I36" s="167"/>
      <c r="J36" s="167"/>
      <c r="K36" s="167"/>
    </row>
    <row r="37" spans="1:11" x14ac:dyDescent="0.15">
      <c r="A37" s="167"/>
      <c r="B37" s="167"/>
      <c r="C37" s="167"/>
      <c r="D37" s="167"/>
      <c r="E37" s="167"/>
      <c r="F37" s="167"/>
      <c r="G37" s="167"/>
      <c r="H37" s="167"/>
      <c r="I37" s="167"/>
      <c r="J37" s="167"/>
      <c r="K37" s="167"/>
    </row>
    <row r="38" spans="1:11" x14ac:dyDescent="0.15">
      <c r="A38" s="167"/>
      <c r="B38" s="167"/>
      <c r="C38" s="167"/>
      <c r="D38" s="167"/>
      <c r="E38" s="167"/>
      <c r="F38" s="167"/>
      <c r="G38" s="167"/>
      <c r="H38" s="167"/>
      <c r="I38" s="167"/>
      <c r="J38" s="167"/>
      <c r="K38" s="167"/>
    </row>
    <row r="39" spans="1:11" x14ac:dyDescent="0.15">
      <c r="A39" s="167"/>
      <c r="B39" s="167"/>
      <c r="C39" s="167"/>
      <c r="D39" s="167"/>
      <c r="E39" s="167"/>
      <c r="F39" s="167"/>
      <c r="G39" s="167"/>
      <c r="H39" s="167"/>
      <c r="I39" s="167"/>
      <c r="J39" s="167"/>
      <c r="K39" s="167"/>
    </row>
    <row r="40" spans="1:11" x14ac:dyDescent="0.15">
      <c r="A40" s="167"/>
      <c r="B40" s="167"/>
      <c r="C40" s="167"/>
      <c r="D40" s="167"/>
      <c r="E40" s="167"/>
      <c r="F40" s="167"/>
      <c r="G40" s="167"/>
      <c r="H40" s="167"/>
      <c r="I40" s="167"/>
      <c r="J40" s="167"/>
      <c r="K40" s="167"/>
    </row>
    <row r="41" spans="1:11" x14ac:dyDescent="0.15">
      <c r="A41" s="167"/>
      <c r="B41" s="167"/>
      <c r="C41" s="167"/>
      <c r="D41" s="167"/>
      <c r="E41" s="167"/>
      <c r="F41" s="167"/>
      <c r="G41" s="167"/>
      <c r="H41" s="167"/>
      <c r="I41" s="167"/>
      <c r="J41" s="167"/>
      <c r="K41" s="167"/>
    </row>
    <row r="42" spans="1:11" x14ac:dyDescent="0.15">
      <c r="A42" s="167"/>
      <c r="B42" s="167"/>
      <c r="C42" s="167"/>
      <c r="D42" s="167"/>
      <c r="E42" s="167"/>
      <c r="F42" s="167"/>
      <c r="G42" s="167"/>
      <c r="H42" s="167"/>
      <c r="I42" s="167"/>
      <c r="J42" s="167"/>
      <c r="K42" s="167"/>
    </row>
    <row r="43" spans="1:11" x14ac:dyDescent="0.15">
      <c r="A43" s="167"/>
      <c r="B43" s="167"/>
      <c r="C43" s="167"/>
      <c r="D43" s="167"/>
      <c r="E43" s="167"/>
      <c r="F43" s="167"/>
      <c r="G43" s="167"/>
      <c r="H43" s="167"/>
      <c r="I43" s="167"/>
      <c r="J43" s="167"/>
      <c r="K43" s="167"/>
    </row>
    <row r="44" spans="1:11" x14ac:dyDescent="0.15">
      <c r="A44" s="167"/>
      <c r="B44" s="167"/>
      <c r="C44" s="167"/>
      <c r="D44" s="167"/>
      <c r="E44" s="167"/>
      <c r="F44" s="167"/>
      <c r="G44" s="167"/>
      <c r="H44" s="167"/>
      <c r="I44" s="167"/>
      <c r="J44" s="167"/>
      <c r="K44" s="167"/>
    </row>
    <row r="45" spans="1:11" x14ac:dyDescent="0.15">
      <c r="A45" s="167"/>
      <c r="B45" s="167"/>
      <c r="C45" s="167"/>
      <c r="D45" s="167"/>
      <c r="E45" s="167"/>
      <c r="F45" s="167"/>
      <c r="G45" s="167"/>
      <c r="H45" s="167"/>
      <c r="I45" s="167"/>
      <c r="J45" s="167"/>
      <c r="K45" s="167"/>
    </row>
    <row r="46" spans="1:11" x14ac:dyDescent="0.15">
      <c r="A46" s="167"/>
      <c r="B46" s="167"/>
      <c r="C46" s="167"/>
      <c r="D46" s="167"/>
      <c r="E46" s="167"/>
      <c r="F46" s="167"/>
      <c r="G46" s="167"/>
      <c r="H46" s="167"/>
      <c r="I46" s="167"/>
      <c r="J46" s="167"/>
      <c r="K46" s="167"/>
    </row>
    <row r="47" spans="1:11" x14ac:dyDescent="0.15">
      <c r="A47" s="167"/>
      <c r="B47" s="167"/>
      <c r="C47" s="167"/>
      <c r="D47" s="167"/>
      <c r="E47" s="167"/>
      <c r="F47" s="167"/>
      <c r="G47" s="167"/>
      <c r="H47" s="167"/>
      <c r="I47" s="167"/>
      <c r="J47" s="167"/>
      <c r="K47" s="167"/>
    </row>
    <row r="48" spans="1:11" x14ac:dyDescent="0.15">
      <c r="A48" s="167"/>
      <c r="B48" s="167"/>
      <c r="C48" s="167"/>
      <c r="D48" s="167"/>
      <c r="E48" s="167"/>
      <c r="F48" s="167"/>
      <c r="G48" s="167"/>
      <c r="H48" s="167"/>
      <c r="I48" s="167"/>
      <c r="J48" s="167"/>
      <c r="K48" s="167"/>
    </row>
    <row r="49" spans="1:11" x14ac:dyDescent="0.15">
      <c r="A49" s="167"/>
      <c r="B49" s="167"/>
      <c r="C49" s="167"/>
      <c r="D49" s="167"/>
      <c r="E49" s="167"/>
      <c r="F49" s="167"/>
      <c r="G49" s="167"/>
      <c r="H49" s="167"/>
      <c r="I49" s="167"/>
      <c r="J49" s="167"/>
      <c r="K49" s="167"/>
    </row>
    <row r="50" spans="1:11" x14ac:dyDescent="0.15">
      <c r="A50" s="167"/>
      <c r="B50" s="167"/>
      <c r="C50" s="167"/>
      <c r="D50" s="167"/>
      <c r="E50" s="167"/>
      <c r="F50" s="167"/>
      <c r="G50" s="167"/>
      <c r="H50" s="167"/>
      <c r="I50" s="167"/>
      <c r="J50" s="167"/>
      <c r="K50" s="167"/>
    </row>
    <row r="51" spans="1:11" x14ac:dyDescent="0.15">
      <c r="A51" s="167"/>
      <c r="B51" s="167"/>
      <c r="C51" s="167"/>
      <c r="D51" s="167"/>
      <c r="E51" s="167"/>
      <c r="F51" s="167"/>
      <c r="G51" s="167"/>
      <c r="H51" s="167"/>
      <c r="I51" s="167"/>
      <c r="J51" s="167"/>
      <c r="K51" s="167"/>
    </row>
    <row r="52" spans="1:11" x14ac:dyDescent="0.15">
      <c r="A52" s="167"/>
      <c r="B52" s="167"/>
      <c r="C52" s="167"/>
      <c r="D52" s="167"/>
      <c r="E52" s="167"/>
      <c r="F52" s="167"/>
      <c r="G52" s="167"/>
      <c r="H52" s="167"/>
      <c r="I52" s="167"/>
      <c r="J52" s="167"/>
      <c r="K52" s="167"/>
    </row>
    <row r="53" spans="1:11" x14ac:dyDescent="0.15">
      <c r="A53" s="167"/>
      <c r="B53" s="167"/>
      <c r="C53" s="167"/>
      <c r="D53" s="167"/>
      <c r="E53" s="167"/>
      <c r="F53" s="167"/>
      <c r="G53" s="167"/>
      <c r="H53" s="167"/>
      <c r="I53" s="167"/>
      <c r="J53" s="167"/>
      <c r="K53" s="167"/>
    </row>
  </sheetData>
  <mergeCells count="1">
    <mergeCell ref="A5:A6"/>
  </mergeCells>
  <phoneticPr fontId="3"/>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1"/>
  <sheetViews>
    <sheetView zoomScaleNormal="100" workbookViewId="0"/>
  </sheetViews>
  <sheetFormatPr defaultRowHeight="13.5" x14ac:dyDescent="0.15"/>
  <cols>
    <col min="1" max="1" width="5" style="166" customWidth="1"/>
    <col min="2" max="2" width="3" style="166" customWidth="1"/>
    <col min="3" max="3" width="4.875" style="166" customWidth="1"/>
    <col min="4" max="10" width="13.875" style="166" customWidth="1"/>
    <col min="11" max="256" width="9" style="166"/>
    <col min="257" max="257" width="5" style="166" customWidth="1"/>
    <col min="258" max="258" width="3" style="166" customWidth="1"/>
    <col min="259" max="259" width="4.875" style="166" customWidth="1"/>
    <col min="260" max="266" width="13.875" style="166" customWidth="1"/>
    <col min="267" max="512" width="9" style="166"/>
    <col min="513" max="513" width="5" style="166" customWidth="1"/>
    <col min="514" max="514" width="3" style="166" customWidth="1"/>
    <col min="515" max="515" width="4.875" style="166" customWidth="1"/>
    <col min="516" max="522" width="13.875" style="166" customWidth="1"/>
    <col min="523" max="768" width="9" style="166"/>
    <col min="769" max="769" width="5" style="166" customWidth="1"/>
    <col min="770" max="770" width="3" style="166" customWidth="1"/>
    <col min="771" max="771" width="4.875" style="166" customWidth="1"/>
    <col min="772" max="778" width="13.875" style="166" customWidth="1"/>
    <col min="779" max="1024" width="9" style="166"/>
    <col min="1025" max="1025" width="5" style="166" customWidth="1"/>
    <col min="1026" max="1026" width="3" style="166" customWidth="1"/>
    <col min="1027" max="1027" width="4.875" style="166" customWidth="1"/>
    <col min="1028" max="1034" width="13.875" style="166" customWidth="1"/>
    <col min="1035" max="1280" width="9" style="166"/>
    <col min="1281" max="1281" width="5" style="166" customWidth="1"/>
    <col min="1282" max="1282" width="3" style="166" customWidth="1"/>
    <col min="1283" max="1283" width="4.875" style="166" customWidth="1"/>
    <col min="1284" max="1290" width="13.875" style="166" customWidth="1"/>
    <col min="1291" max="1536" width="9" style="166"/>
    <col min="1537" max="1537" width="5" style="166" customWidth="1"/>
    <col min="1538" max="1538" width="3" style="166" customWidth="1"/>
    <col min="1539" max="1539" width="4.875" style="166" customWidth="1"/>
    <col min="1540" max="1546" width="13.875" style="166" customWidth="1"/>
    <col min="1547" max="1792" width="9" style="166"/>
    <col min="1793" max="1793" width="5" style="166" customWidth="1"/>
    <col min="1794" max="1794" width="3" style="166" customWidth="1"/>
    <col min="1795" max="1795" width="4.875" style="166" customWidth="1"/>
    <col min="1796" max="1802" width="13.875" style="166" customWidth="1"/>
    <col min="1803" max="2048" width="9" style="166"/>
    <col min="2049" max="2049" width="5" style="166" customWidth="1"/>
    <col min="2050" max="2050" width="3" style="166" customWidth="1"/>
    <col min="2051" max="2051" width="4.875" style="166" customWidth="1"/>
    <col min="2052" max="2058" width="13.875" style="166" customWidth="1"/>
    <col min="2059" max="2304" width="9" style="166"/>
    <col min="2305" max="2305" width="5" style="166" customWidth="1"/>
    <col min="2306" max="2306" width="3" style="166" customWidth="1"/>
    <col min="2307" max="2307" width="4.875" style="166" customWidth="1"/>
    <col min="2308" max="2314" width="13.875" style="166" customWidth="1"/>
    <col min="2315" max="2560" width="9" style="166"/>
    <col min="2561" max="2561" width="5" style="166" customWidth="1"/>
    <col min="2562" max="2562" width="3" style="166" customWidth="1"/>
    <col min="2563" max="2563" width="4.875" style="166" customWidth="1"/>
    <col min="2564" max="2570" width="13.875" style="166" customWidth="1"/>
    <col min="2571" max="2816" width="9" style="166"/>
    <col min="2817" max="2817" width="5" style="166" customWidth="1"/>
    <col min="2818" max="2818" width="3" style="166" customWidth="1"/>
    <col min="2819" max="2819" width="4.875" style="166" customWidth="1"/>
    <col min="2820" max="2826" width="13.875" style="166" customWidth="1"/>
    <col min="2827" max="3072" width="9" style="166"/>
    <col min="3073" max="3073" width="5" style="166" customWidth="1"/>
    <col min="3074" max="3074" width="3" style="166" customWidth="1"/>
    <col min="3075" max="3075" width="4.875" style="166" customWidth="1"/>
    <col min="3076" max="3082" width="13.875" style="166" customWidth="1"/>
    <col min="3083" max="3328" width="9" style="166"/>
    <col min="3329" max="3329" width="5" style="166" customWidth="1"/>
    <col min="3330" max="3330" width="3" style="166" customWidth="1"/>
    <col min="3331" max="3331" width="4.875" style="166" customWidth="1"/>
    <col min="3332" max="3338" width="13.875" style="166" customWidth="1"/>
    <col min="3339" max="3584" width="9" style="166"/>
    <col min="3585" max="3585" width="5" style="166" customWidth="1"/>
    <col min="3586" max="3586" width="3" style="166" customWidth="1"/>
    <col min="3587" max="3587" width="4.875" style="166" customWidth="1"/>
    <col min="3588" max="3594" width="13.875" style="166" customWidth="1"/>
    <col min="3595" max="3840" width="9" style="166"/>
    <col min="3841" max="3841" width="5" style="166" customWidth="1"/>
    <col min="3842" max="3842" width="3" style="166" customWidth="1"/>
    <col min="3843" max="3843" width="4.875" style="166" customWidth="1"/>
    <col min="3844" max="3850" width="13.875" style="166" customWidth="1"/>
    <col min="3851" max="4096" width="9" style="166"/>
    <col min="4097" max="4097" width="5" style="166" customWidth="1"/>
    <col min="4098" max="4098" width="3" style="166" customWidth="1"/>
    <col min="4099" max="4099" width="4.875" style="166" customWidth="1"/>
    <col min="4100" max="4106" width="13.875" style="166" customWidth="1"/>
    <col min="4107" max="4352" width="9" style="166"/>
    <col min="4353" max="4353" width="5" style="166" customWidth="1"/>
    <col min="4354" max="4354" width="3" style="166" customWidth="1"/>
    <col min="4355" max="4355" width="4.875" style="166" customWidth="1"/>
    <col min="4356" max="4362" width="13.875" style="166" customWidth="1"/>
    <col min="4363" max="4608" width="9" style="166"/>
    <col min="4609" max="4609" width="5" style="166" customWidth="1"/>
    <col min="4610" max="4610" width="3" style="166" customWidth="1"/>
    <col min="4611" max="4611" width="4.875" style="166" customWidth="1"/>
    <col min="4612" max="4618" width="13.875" style="166" customWidth="1"/>
    <col min="4619" max="4864" width="9" style="166"/>
    <col min="4865" max="4865" width="5" style="166" customWidth="1"/>
    <col min="4866" max="4866" width="3" style="166" customWidth="1"/>
    <col min="4867" max="4867" width="4.875" style="166" customWidth="1"/>
    <col min="4868" max="4874" width="13.875" style="166" customWidth="1"/>
    <col min="4875" max="5120" width="9" style="166"/>
    <col min="5121" max="5121" width="5" style="166" customWidth="1"/>
    <col min="5122" max="5122" width="3" style="166" customWidth="1"/>
    <col min="5123" max="5123" width="4.875" style="166" customWidth="1"/>
    <col min="5124" max="5130" width="13.875" style="166" customWidth="1"/>
    <col min="5131" max="5376" width="9" style="166"/>
    <col min="5377" max="5377" width="5" style="166" customWidth="1"/>
    <col min="5378" max="5378" width="3" style="166" customWidth="1"/>
    <col min="5379" max="5379" width="4.875" style="166" customWidth="1"/>
    <col min="5380" max="5386" width="13.875" style="166" customWidth="1"/>
    <col min="5387" max="5632" width="9" style="166"/>
    <col min="5633" max="5633" width="5" style="166" customWidth="1"/>
    <col min="5634" max="5634" width="3" style="166" customWidth="1"/>
    <col min="5635" max="5635" width="4.875" style="166" customWidth="1"/>
    <col min="5636" max="5642" width="13.875" style="166" customWidth="1"/>
    <col min="5643" max="5888" width="9" style="166"/>
    <col min="5889" max="5889" width="5" style="166" customWidth="1"/>
    <col min="5890" max="5890" width="3" style="166" customWidth="1"/>
    <col min="5891" max="5891" width="4.875" style="166" customWidth="1"/>
    <col min="5892" max="5898" width="13.875" style="166" customWidth="1"/>
    <col min="5899" max="6144" width="9" style="166"/>
    <col min="6145" max="6145" width="5" style="166" customWidth="1"/>
    <col min="6146" max="6146" width="3" style="166" customWidth="1"/>
    <col min="6147" max="6147" width="4.875" style="166" customWidth="1"/>
    <col min="6148" max="6154" width="13.875" style="166" customWidth="1"/>
    <col min="6155" max="6400" width="9" style="166"/>
    <col min="6401" max="6401" width="5" style="166" customWidth="1"/>
    <col min="6402" max="6402" width="3" style="166" customWidth="1"/>
    <col min="6403" max="6403" width="4.875" style="166" customWidth="1"/>
    <col min="6404" max="6410" width="13.875" style="166" customWidth="1"/>
    <col min="6411" max="6656" width="9" style="166"/>
    <col min="6657" max="6657" width="5" style="166" customWidth="1"/>
    <col min="6658" max="6658" width="3" style="166" customWidth="1"/>
    <col min="6659" max="6659" width="4.875" style="166" customWidth="1"/>
    <col min="6660" max="6666" width="13.875" style="166" customWidth="1"/>
    <col min="6667" max="6912" width="9" style="166"/>
    <col min="6913" max="6913" width="5" style="166" customWidth="1"/>
    <col min="6914" max="6914" width="3" style="166" customWidth="1"/>
    <col min="6915" max="6915" width="4.875" style="166" customWidth="1"/>
    <col min="6916" max="6922" width="13.875" style="166" customWidth="1"/>
    <col min="6923" max="7168" width="9" style="166"/>
    <col min="7169" max="7169" width="5" style="166" customWidth="1"/>
    <col min="7170" max="7170" width="3" style="166" customWidth="1"/>
    <col min="7171" max="7171" width="4.875" style="166" customWidth="1"/>
    <col min="7172" max="7178" width="13.875" style="166" customWidth="1"/>
    <col min="7179" max="7424" width="9" style="166"/>
    <col min="7425" max="7425" width="5" style="166" customWidth="1"/>
    <col min="7426" max="7426" width="3" style="166" customWidth="1"/>
    <col min="7427" max="7427" width="4.875" style="166" customWidth="1"/>
    <col min="7428" max="7434" width="13.875" style="166" customWidth="1"/>
    <col min="7435" max="7680" width="9" style="166"/>
    <col min="7681" max="7681" width="5" style="166" customWidth="1"/>
    <col min="7682" max="7682" width="3" style="166" customWidth="1"/>
    <col min="7683" max="7683" width="4.875" style="166" customWidth="1"/>
    <col min="7684" max="7690" width="13.875" style="166" customWidth="1"/>
    <col min="7691" max="7936" width="9" style="166"/>
    <col min="7937" max="7937" width="5" style="166" customWidth="1"/>
    <col min="7938" max="7938" width="3" style="166" customWidth="1"/>
    <col min="7939" max="7939" width="4.875" style="166" customWidth="1"/>
    <col min="7940" max="7946" width="13.875" style="166" customWidth="1"/>
    <col min="7947" max="8192" width="9" style="166"/>
    <col min="8193" max="8193" width="5" style="166" customWidth="1"/>
    <col min="8194" max="8194" width="3" style="166" customWidth="1"/>
    <col min="8195" max="8195" width="4.875" style="166" customWidth="1"/>
    <col min="8196" max="8202" width="13.875" style="166" customWidth="1"/>
    <col min="8203" max="8448" width="9" style="166"/>
    <col min="8449" max="8449" width="5" style="166" customWidth="1"/>
    <col min="8450" max="8450" width="3" style="166" customWidth="1"/>
    <col min="8451" max="8451" width="4.875" style="166" customWidth="1"/>
    <col min="8452" max="8458" width="13.875" style="166" customWidth="1"/>
    <col min="8459" max="8704" width="9" style="166"/>
    <col min="8705" max="8705" width="5" style="166" customWidth="1"/>
    <col min="8706" max="8706" width="3" style="166" customWidth="1"/>
    <col min="8707" max="8707" width="4.875" style="166" customWidth="1"/>
    <col min="8708" max="8714" width="13.875" style="166" customWidth="1"/>
    <col min="8715" max="8960" width="9" style="166"/>
    <col min="8961" max="8961" width="5" style="166" customWidth="1"/>
    <col min="8962" max="8962" width="3" style="166" customWidth="1"/>
    <col min="8963" max="8963" width="4.875" style="166" customWidth="1"/>
    <col min="8964" max="8970" width="13.875" style="166" customWidth="1"/>
    <col min="8971" max="9216" width="9" style="166"/>
    <col min="9217" max="9217" width="5" style="166" customWidth="1"/>
    <col min="9218" max="9218" width="3" style="166" customWidth="1"/>
    <col min="9219" max="9219" width="4.875" style="166" customWidth="1"/>
    <col min="9220" max="9226" width="13.875" style="166" customWidth="1"/>
    <col min="9227" max="9472" width="9" style="166"/>
    <col min="9473" max="9473" width="5" style="166" customWidth="1"/>
    <col min="9474" max="9474" width="3" style="166" customWidth="1"/>
    <col min="9475" max="9475" width="4.875" style="166" customWidth="1"/>
    <col min="9476" max="9482" width="13.875" style="166" customWidth="1"/>
    <col min="9483" max="9728" width="9" style="166"/>
    <col min="9729" max="9729" width="5" style="166" customWidth="1"/>
    <col min="9730" max="9730" width="3" style="166" customWidth="1"/>
    <col min="9731" max="9731" width="4.875" style="166" customWidth="1"/>
    <col min="9732" max="9738" width="13.875" style="166" customWidth="1"/>
    <col min="9739" max="9984" width="9" style="166"/>
    <col min="9985" max="9985" width="5" style="166" customWidth="1"/>
    <col min="9986" max="9986" width="3" style="166" customWidth="1"/>
    <col min="9987" max="9987" width="4.875" style="166" customWidth="1"/>
    <col min="9988" max="9994" width="13.875" style="166" customWidth="1"/>
    <col min="9995" max="10240" width="9" style="166"/>
    <col min="10241" max="10241" width="5" style="166" customWidth="1"/>
    <col min="10242" max="10242" width="3" style="166" customWidth="1"/>
    <col min="10243" max="10243" width="4.875" style="166" customWidth="1"/>
    <col min="10244" max="10250" width="13.875" style="166" customWidth="1"/>
    <col min="10251" max="10496" width="9" style="166"/>
    <col min="10497" max="10497" width="5" style="166" customWidth="1"/>
    <col min="10498" max="10498" width="3" style="166" customWidth="1"/>
    <col min="10499" max="10499" width="4.875" style="166" customWidth="1"/>
    <col min="10500" max="10506" width="13.875" style="166" customWidth="1"/>
    <col min="10507" max="10752" width="9" style="166"/>
    <col min="10753" max="10753" width="5" style="166" customWidth="1"/>
    <col min="10754" max="10754" width="3" style="166" customWidth="1"/>
    <col min="10755" max="10755" width="4.875" style="166" customWidth="1"/>
    <col min="10756" max="10762" width="13.875" style="166" customWidth="1"/>
    <col min="10763" max="11008" width="9" style="166"/>
    <col min="11009" max="11009" width="5" style="166" customWidth="1"/>
    <col min="11010" max="11010" width="3" style="166" customWidth="1"/>
    <col min="11011" max="11011" width="4.875" style="166" customWidth="1"/>
    <col min="11012" max="11018" width="13.875" style="166" customWidth="1"/>
    <col min="11019" max="11264" width="9" style="166"/>
    <col min="11265" max="11265" width="5" style="166" customWidth="1"/>
    <col min="11266" max="11266" width="3" style="166" customWidth="1"/>
    <col min="11267" max="11267" width="4.875" style="166" customWidth="1"/>
    <col min="11268" max="11274" width="13.875" style="166" customWidth="1"/>
    <col min="11275" max="11520" width="9" style="166"/>
    <col min="11521" max="11521" width="5" style="166" customWidth="1"/>
    <col min="11522" max="11522" width="3" style="166" customWidth="1"/>
    <col min="11523" max="11523" width="4.875" style="166" customWidth="1"/>
    <col min="11524" max="11530" width="13.875" style="166" customWidth="1"/>
    <col min="11531" max="11776" width="9" style="166"/>
    <col min="11777" max="11777" width="5" style="166" customWidth="1"/>
    <col min="11778" max="11778" width="3" style="166" customWidth="1"/>
    <col min="11779" max="11779" width="4.875" style="166" customWidth="1"/>
    <col min="11780" max="11786" width="13.875" style="166" customWidth="1"/>
    <col min="11787" max="12032" width="9" style="166"/>
    <col min="12033" max="12033" width="5" style="166" customWidth="1"/>
    <col min="12034" max="12034" width="3" style="166" customWidth="1"/>
    <col min="12035" max="12035" width="4.875" style="166" customWidth="1"/>
    <col min="12036" max="12042" width="13.875" style="166" customWidth="1"/>
    <col min="12043" max="12288" width="9" style="166"/>
    <col min="12289" max="12289" width="5" style="166" customWidth="1"/>
    <col min="12290" max="12290" width="3" style="166" customWidth="1"/>
    <col min="12291" max="12291" width="4.875" style="166" customWidth="1"/>
    <col min="12292" max="12298" width="13.875" style="166" customWidth="1"/>
    <col min="12299" max="12544" width="9" style="166"/>
    <col min="12545" max="12545" width="5" style="166" customWidth="1"/>
    <col min="12546" max="12546" width="3" style="166" customWidth="1"/>
    <col min="12547" max="12547" width="4.875" style="166" customWidth="1"/>
    <col min="12548" max="12554" width="13.875" style="166" customWidth="1"/>
    <col min="12555" max="12800" width="9" style="166"/>
    <col min="12801" max="12801" width="5" style="166" customWidth="1"/>
    <col min="12802" max="12802" width="3" style="166" customWidth="1"/>
    <col min="12803" max="12803" width="4.875" style="166" customWidth="1"/>
    <col min="12804" max="12810" width="13.875" style="166" customWidth="1"/>
    <col min="12811" max="13056" width="9" style="166"/>
    <col min="13057" max="13057" width="5" style="166" customWidth="1"/>
    <col min="13058" max="13058" width="3" style="166" customWidth="1"/>
    <col min="13059" max="13059" width="4.875" style="166" customWidth="1"/>
    <col min="13060" max="13066" width="13.875" style="166" customWidth="1"/>
    <col min="13067" max="13312" width="9" style="166"/>
    <col min="13313" max="13313" width="5" style="166" customWidth="1"/>
    <col min="13314" max="13314" width="3" style="166" customWidth="1"/>
    <col min="13315" max="13315" width="4.875" style="166" customWidth="1"/>
    <col min="13316" max="13322" width="13.875" style="166" customWidth="1"/>
    <col min="13323" max="13568" width="9" style="166"/>
    <col min="13569" max="13569" width="5" style="166" customWidth="1"/>
    <col min="13570" max="13570" width="3" style="166" customWidth="1"/>
    <col min="13571" max="13571" width="4.875" style="166" customWidth="1"/>
    <col min="13572" max="13578" width="13.875" style="166" customWidth="1"/>
    <col min="13579" max="13824" width="9" style="166"/>
    <col min="13825" max="13825" width="5" style="166" customWidth="1"/>
    <col min="13826" max="13826" width="3" style="166" customWidth="1"/>
    <col min="13827" max="13827" width="4.875" style="166" customWidth="1"/>
    <col min="13828" max="13834" width="13.875" style="166" customWidth="1"/>
    <col min="13835" max="14080" width="9" style="166"/>
    <col min="14081" max="14081" width="5" style="166" customWidth="1"/>
    <col min="14082" max="14082" width="3" style="166" customWidth="1"/>
    <col min="14083" max="14083" width="4.875" style="166" customWidth="1"/>
    <col min="14084" max="14090" width="13.875" style="166" customWidth="1"/>
    <col min="14091" max="14336" width="9" style="166"/>
    <col min="14337" max="14337" width="5" style="166" customWidth="1"/>
    <col min="14338" max="14338" width="3" style="166" customWidth="1"/>
    <col min="14339" max="14339" width="4.875" style="166" customWidth="1"/>
    <col min="14340" max="14346" width="13.875" style="166" customWidth="1"/>
    <col min="14347" max="14592" width="9" style="166"/>
    <col min="14593" max="14593" width="5" style="166" customWidth="1"/>
    <col min="14594" max="14594" width="3" style="166" customWidth="1"/>
    <col min="14595" max="14595" width="4.875" style="166" customWidth="1"/>
    <col min="14596" max="14602" width="13.875" style="166" customWidth="1"/>
    <col min="14603" max="14848" width="9" style="166"/>
    <col min="14849" max="14849" width="5" style="166" customWidth="1"/>
    <col min="14850" max="14850" width="3" style="166" customWidth="1"/>
    <col min="14851" max="14851" width="4.875" style="166" customWidth="1"/>
    <col min="14852" max="14858" width="13.875" style="166" customWidth="1"/>
    <col min="14859" max="15104" width="9" style="166"/>
    <col min="15105" max="15105" width="5" style="166" customWidth="1"/>
    <col min="15106" max="15106" width="3" style="166" customWidth="1"/>
    <col min="15107" max="15107" width="4.875" style="166" customWidth="1"/>
    <col min="15108" max="15114" width="13.875" style="166" customWidth="1"/>
    <col min="15115" max="15360" width="9" style="166"/>
    <col min="15361" max="15361" width="5" style="166" customWidth="1"/>
    <col min="15362" max="15362" width="3" style="166" customWidth="1"/>
    <col min="15363" max="15363" width="4.875" style="166" customWidth="1"/>
    <col min="15364" max="15370" width="13.875" style="166" customWidth="1"/>
    <col min="15371" max="15616" width="9" style="166"/>
    <col min="15617" max="15617" width="5" style="166" customWidth="1"/>
    <col min="15618" max="15618" width="3" style="166" customWidth="1"/>
    <col min="15619" max="15619" width="4.875" style="166" customWidth="1"/>
    <col min="15620" max="15626" width="13.875" style="166" customWidth="1"/>
    <col min="15627" max="15872" width="9" style="166"/>
    <col min="15873" max="15873" width="5" style="166" customWidth="1"/>
    <col min="15874" max="15874" width="3" style="166" customWidth="1"/>
    <col min="15875" max="15875" width="4.875" style="166" customWidth="1"/>
    <col min="15876" max="15882" width="13.875" style="166" customWidth="1"/>
    <col min="15883" max="16128" width="9" style="166"/>
    <col min="16129" max="16129" width="5" style="166" customWidth="1"/>
    <col min="16130" max="16130" width="3" style="166" customWidth="1"/>
    <col min="16131" max="16131" width="4.875" style="166" customWidth="1"/>
    <col min="16132" max="16138" width="13.875" style="166" customWidth="1"/>
    <col min="16139" max="16384" width="9" style="166"/>
  </cols>
  <sheetData>
    <row r="1" spans="1:52" ht="25.5" x14ac:dyDescent="0.15">
      <c r="A1" s="165" t="s">
        <v>151</v>
      </c>
      <c r="B1" s="165"/>
      <c r="C1" s="165"/>
      <c r="D1" s="165"/>
      <c r="E1" s="165"/>
      <c r="F1" s="165"/>
      <c r="G1" s="165"/>
      <c r="H1" s="165"/>
      <c r="I1" s="165"/>
      <c r="J1" s="165"/>
    </row>
    <row r="2" spans="1:52" x14ac:dyDescent="0.15">
      <c r="A2" s="167"/>
      <c r="B2" s="167"/>
      <c r="C2" s="167"/>
      <c r="D2" s="167"/>
      <c r="E2" s="167"/>
      <c r="F2" s="167"/>
      <c r="G2" s="167"/>
      <c r="H2" s="167"/>
      <c r="I2" s="167"/>
      <c r="J2" s="167"/>
    </row>
    <row r="3" spans="1:52" x14ac:dyDescent="0.15">
      <c r="A3" s="167"/>
      <c r="B3" s="167"/>
      <c r="C3" s="167"/>
      <c r="D3" s="167"/>
      <c r="E3" s="167"/>
      <c r="F3" s="167"/>
      <c r="G3" s="167"/>
      <c r="H3" s="167"/>
      <c r="I3" s="167"/>
      <c r="J3" s="167"/>
    </row>
    <row r="4" spans="1:52" ht="18.75" customHeight="1" x14ac:dyDescent="0.15">
      <c r="A4" s="168" t="s">
        <v>152</v>
      </c>
      <c r="B4" s="168"/>
      <c r="C4" s="168"/>
      <c r="D4" s="169"/>
      <c r="E4" s="169"/>
      <c r="F4" s="169"/>
      <c r="G4" s="169"/>
      <c r="H4" s="169"/>
      <c r="I4" s="169"/>
      <c r="J4" s="189" t="s">
        <v>153</v>
      </c>
    </row>
    <row r="5" spans="1:52" x14ac:dyDescent="0.15">
      <c r="A5" s="377" t="s">
        <v>154</v>
      </c>
      <c r="B5" s="377"/>
      <c r="C5" s="378"/>
      <c r="D5" s="375" t="s">
        <v>155</v>
      </c>
      <c r="E5" s="375" t="s">
        <v>156</v>
      </c>
      <c r="F5" s="375" t="s">
        <v>157</v>
      </c>
      <c r="G5" s="375" t="s">
        <v>158</v>
      </c>
      <c r="H5" s="376"/>
      <c r="I5" s="376"/>
      <c r="J5" s="376"/>
    </row>
    <row r="6" spans="1:52" x14ac:dyDescent="0.15">
      <c r="A6" s="379"/>
      <c r="B6" s="379"/>
      <c r="C6" s="380"/>
      <c r="D6" s="381"/>
      <c r="E6" s="381"/>
      <c r="F6" s="381"/>
      <c r="G6" s="190" t="s">
        <v>159</v>
      </c>
      <c r="H6" s="191" t="s">
        <v>160</v>
      </c>
      <c r="I6" s="192" t="s">
        <v>161</v>
      </c>
      <c r="J6" s="192" t="s">
        <v>162</v>
      </c>
    </row>
    <row r="7" spans="1:52" ht="15" customHeight="1" x14ac:dyDescent="0.15">
      <c r="A7" s="193" t="s">
        <v>230</v>
      </c>
      <c r="B7" s="193">
        <v>24</v>
      </c>
      <c r="C7" s="194" t="s">
        <v>307</v>
      </c>
      <c r="D7" s="195">
        <v>816071</v>
      </c>
      <c r="E7" s="197">
        <v>507526</v>
      </c>
      <c r="F7" s="196">
        <v>42848</v>
      </c>
      <c r="G7" s="196">
        <v>265697</v>
      </c>
      <c r="H7" s="196">
        <v>172381</v>
      </c>
      <c r="I7" s="260">
        <v>15352</v>
      </c>
      <c r="J7" s="260">
        <v>77964</v>
      </c>
    </row>
    <row r="8" spans="1:52" ht="15" customHeight="1" x14ac:dyDescent="0.15">
      <c r="A8" s="196"/>
      <c r="B8" s="193">
        <v>25</v>
      </c>
      <c r="C8" s="174"/>
      <c r="D8" s="195">
        <v>876055</v>
      </c>
      <c r="E8" s="197">
        <v>507219</v>
      </c>
      <c r="F8" s="196">
        <v>43681</v>
      </c>
      <c r="G8" s="196">
        <v>325155</v>
      </c>
      <c r="H8" s="196">
        <v>228659</v>
      </c>
      <c r="I8" s="260">
        <v>15814</v>
      </c>
      <c r="J8" s="260">
        <v>80682</v>
      </c>
    </row>
    <row r="9" spans="1:52" ht="15" customHeight="1" x14ac:dyDescent="0.15">
      <c r="A9" s="196"/>
      <c r="B9" s="193">
        <v>26</v>
      </c>
      <c r="C9" s="174"/>
      <c r="D9" s="195">
        <v>885298</v>
      </c>
      <c r="E9" s="260">
        <v>518706</v>
      </c>
      <c r="F9" s="260">
        <v>42538</v>
      </c>
      <c r="G9" s="260">
        <v>324054</v>
      </c>
      <c r="H9" s="260">
        <v>233939</v>
      </c>
      <c r="I9" s="260">
        <v>12869</v>
      </c>
      <c r="J9" s="260">
        <v>77246</v>
      </c>
    </row>
    <row r="10" spans="1:52" ht="15" customHeight="1" x14ac:dyDescent="0.15">
      <c r="A10" s="196"/>
      <c r="B10" s="193">
        <v>27</v>
      </c>
      <c r="C10" s="174"/>
      <c r="D10" s="195">
        <v>921119</v>
      </c>
      <c r="E10" s="260">
        <v>505313</v>
      </c>
      <c r="F10" s="260">
        <v>45418</v>
      </c>
      <c r="G10" s="260">
        <v>370388</v>
      </c>
      <c r="H10" s="260">
        <v>269602</v>
      </c>
      <c r="I10" s="260">
        <v>19079</v>
      </c>
      <c r="J10" s="260">
        <v>81707</v>
      </c>
    </row>
    <row r="11" spans="1:52" ht="15" customHeight="1" x14ac:dyDescent="0.15">
      <c r="A11" s="196"/>
      <c r="B11" s="193">
        <v>28</v>
      </c>
      <c r="C11" s="174"/>
      <c r="D11" s="195">
        <v>895092</v>
      </c>
      <c r="E11" s="260">
        <v>514961</v>
      </c>
      <c r="F11" s="260">
        <v>43129</v>
      </c>
      <c r="G11" s="260">
        <v>337002</v>
      </c>
      <c r="H11" s="260">
        <v>244240</v>
      </c>
      <c r="I11" s="260">
        <v>14930</v>
      </c>
      <c r="J11" s="260">
        <v>77832</v>
      </c>
    </row>
    <row r="12" spans="1:52" ht="15" customHeight="1" x14ac:dyDescent="0.15">
      <c r="A12" s="196"/>
      <c r="B12" s="193">
        <v>29</v>
      </c>
      <c r="C12" s="174"/>
      <c r="D12" s="198">
        <v>919148</v>
      </c>
      <c r="E12" s="260">
        <v>529508</v>
      </c>
      <c r="F12" s="260">
        <v>44271</v>
      </c>
      <c r="G12" s="260">
        <v>345369</v>
      </c>
      <c r="H12" s="260">
        <v>253977</v>
      </c>
      <c r="I12" s="260">
        <v>15401</v>
      </c>
      <c r="J12" s="260">
        <v>75991</v>
      </c>
    </row>
    <row r="13" spans="1:52" ht="15" customHeight="1" x14ac:dyDescent="0.15">
      <c r="A13" s="196"/>
      <c r="B13" s="193">
        <v>30</v>
      </c>
      <c r="C13" s="174"/>
      <c r="D13" s="198">
        <v>931048</v>
      </c>
      <c r="E13" s="260">
        <v>528166</v>
      </c>
      <c r="F13" s="260">
        <v>45040</v>
      </c>
      <c r="G13" s="260">
        <v>357842</v>
      </c>
      <c r="H13" s="260">
        <v>273557</v>
      </c>
      <c r="I13" s="260">
        <v>14117</v>
      </c>
      <c r="J13" s="260">
        <v>70168</v>
      </c>
    </row>
    <row r="14" spans="1:52" ht="15" customHeight="1" x14ac:dyDescent="0.15">
      <c r="A14" s="196" t="s">
        <v>231</v>
      </c>
      <c r="B14" s="193" t="s">
        <v>232</v>
      </c>
      <c r="C14" s="194" t="s">
        <v>308</v>
      </c>
      <c r="D14" s="198">
        <v>934692</v>
      </c>
      <c r="E14" s="260">
        <v>515758</v>
      </c>
      <c r="F14" s="260">
        <v>45219</v>
      </c>
      <c r="G14" s="260">
        <v>373715</v>
      </c>
      <c r="H14" s="260">
        <v>295550</v>
      </c>
      <c r="I14" s="260">
        <v>11267</v>
      </c>
      <c r="J14" s="260">
        <v>66898</v>
      </c>
    </row>
    <row r="15" spans="1:52" ht="15" customHeight="1" x14ac:dyDescent="0.15">
      <c r="A15" s="196"/>
      <c r="B15" s="193">
        <v>2</v>
      </c>
      <c r="C15" s="194"/>
      <c r="D15" s="198">
        <v>886579</v>
      </c>
      <c r="E15" s="260">
        <v>512452</v>
      </c>
      <c r="F15" s="260">
        <v>42528</v>
      </c>
      <c r="G15" s="260">
        <v>331599</v>
      </c>
      <c r="H15" s="260">
        <v>253043</v>
      </c>
      <c r="I15" s="199">
        <v>10245</v>
      </c>
      <c r="J15" s="199">
        <v>68311</v>
      </c>
    </row>
    <row r="16" spans="1:52" s="204" customFormat="1" ht="15" customHeight="1" x14ac:dyDescent="0.15">
      <c r="A16" s="200"/>
      <c r="B16" s="284">
        <v>3</v>
      </c>
      <c r="C16" s="201"/>
      <c r="D16" s="202">
        <v>910130</v>
      </c>
      <c r="E16" s="185">
        <v>551147</v>
      </c>
      <c r="F16" s="185">
        <v>46281</v>
      </c>
      <c r="G16" s="185">
        <v>312702</v>
      </c>
      <c r="H16" s="185">
        <v>237181</v>
      </c>
      <c r="I16" s="261">
        <v>11586</v>
      </c>
      <c r="J16" s="261">
        <v>63935</v>
      </c>
      <c r="K16" s="203"/>
      <c r="L16" s="203"/>
      <c r="M16" s="203"/>
      <c r="AZ16" s="204">
        <v>125075</v>
      </c>
    </row>
    <row r="17" spans="1:10" ht="15" customHeight="1" x14ac:dyDescent="0.15">
      <c r="A17" s="186" t="s">
        <v>163</v>
      </c>
      <c r="B17" s="186"/>
      <c r="C17" s="186"/>
      <c r="D17" s="167"/>
      <c r="E17" s="167"/>
      <c r="F17" s="167"/>
      <c r="G17" s="167"/>
      <c r="H17" s="167"/>
      <c r="I17" s="167"/>
      <c r="J17" s="167"/>
    </row>
    <row r="18" spans="1:10" ht="15" customHeight="1" x14ac:dyDescent="0.15">
      <c r="A18" s="205" t="s">
        <v>267</v>
      </c>
      <c r="B18" s="205"/>
      <c r="C18" s="205"/>
      <c r="D18" s="167"/>
      <c r="E18" s="167"/>
      <c r="F18" s="167"/>
      <c r="G18" s="167"/>
      <c r="H18" s="167"/>
      <c r="I18" s="167"/>
      <c r="J18" s="167"/>
    </row>
    <row r="19" spans="1:10" x14ac:dyDescent="0.15">
      <c r="A19" s="167"/>
      <c r="B19" s="167"/>
      <c r="C19" s="167"/>
      <c r="D19" s="167"/>
      <c r="E19" s="167"/>
      <c r="F19" s="167"/>
      <c r="G19" s="167"/>
      <c r="H19" s="167"/>
      <c r="I19" s="167"/>
      <c r="J19" s="167"/>
    </row>
    <row r="20" spans="1:10" x14ac:dyDescent="0.15">
      <c r="A20" s="167"/>
      <c r="B20" s="167"/>
      <c r="C20" s="167"/>
      <c r="D20" s="167"/>
      <c r="E20" s="167"/>
      <c r="F20" s="167"/>
      <c r="G20" s="167"/>
      <c r="H20" s="167"/>
      <c r="I20" s="167"/>
      <c r="J20" s="167"/>
    </row>
    <row r="21" spans="1:10" x14ac:dyDescent="0.15">
      <c r="A21" s="167"/>
      <c r="B21" s="167"/>
      <c r="C21" s="167"/>
      <c r="D21" s="167"/>
      <c r="E21" s="167"/>
      <c r="F21" s="167"/>
      <c r="G21" s="167"/>
      <c r="H21" s="167"/>
      <c r="I21" s="167"/>
      <c r="J21" s="167"/>
    </row>
    <row r="22" spans="1:10" x14ac:dyDescent="0.15">
      <c r="A22" s="167"/>
      <c r="B22" s="167"/>
      <c r="C22" s="167"/>
      <c r="D22" s="167"/>
      <c r="E22" s="167"/>
      <c r="F22" s="167"/>
      <c r="G22" s="167"/>
      <c r="H22" s="167"/>
      <c r="I22" s="167"/>
      <c r="J22" s="167"/>
    </row>
    <row r="23" spans="1:10" x14ac:dyDescent="0.15">
      <c r="A23" s="167"/>
      <c r="B23" s="167"/>
      <c r="C23" s="167"/>
      <c r="D23" s="167"/>
      <c r="E23" s="167"/>
      <c r="F23" s="167"/>
      <c r="G23" s="167"/>
      <c r="H23" s="167"/>
      <c r="I23" s="167"/>
      <c r="J23" s="167"/>
    </row>
    <row r="24" spans="1:10" x14ac:dyDescent="0.15">
      <c r="A24" s="167"/>
      <c r="B24" s="167"/>
      <c r="C24" s="167"/>
      <c r="D24" s="167"/>
      <c r="E24" s="167"/>
      <c r="F24" s="167"/>
      <c r="G24" s="167"/>
      <c r="H24" s="167"/>
      <c r="I24" s="167"/>
      <c r="J24" s="167"/>
    </row>
    <row r="25" spans="1:10" x14ac:dyDescent="0.15">
      <c r="A25" s="167"/>
      <c r="B25" s="167"/>
      <c r="C25" s="167"/>
      <c r="D25" s="167"/>
      <c r="E25" s="167"/>
      <c r="F25" s="167"/>
      <c r="G25" s="167"/>
      <c r="H25" s="167"/>
      <c r="I25" s="167"/>
      <c r="J25" s="167"/>
    </row>
    <row r="26" spans="1:10" x14ac:dyDescent="0.15">
      <c r="A26" s="167"/>
      <c r="B26" s="167"/>
      <c r="C26" s="167"/>
      <c r="D26" s="167"/>
      <c r="E26" s="167"/>
      <c r="F26" s="167"/>
      <c r="G26" s="167"/>
      <c r="H26" s="167"/>
      <c r="I26" s="167"/>
      <c r="J26" s="167"/>
    </row>
    <row r="27" spans="1:10" x14ac:dyDescent="0.15">
      <c r="A27" s="167"/>
      <c r="B27" s="167"/>
      <c r="C27" s="167"/>
      <c r="D27" s="167"/>
      <c r="E27" s="167"/>
      <c r="F27" s="167"/>
      <c r="G27" s="167"/>
      <c r="H27" s="167"/>
      <c r="I27" s="167"/>
      <c r="J27" s="167"/>
    </row>
    <row r="28" spans="1:10" x14ac:dyDescent="0.15">
      <c r="A28" s="167"/>
      <c r="B28" s="167"/>
      <c r="C28" s="167"/>
      <c r="D28" s="167"/>
      <c r="E28" s="167"/>
      <c r="F28" s="167"/>
      <c r="G28" s="167"/>
      <c r="H28" s="167"/>
      <c r="I28" s="167"/>
      <c r="J28" s="167"/>
    </row>
    <row r="29" spans="1:10" x14ac:dyDescent="0.15">
      <c r="A29" s="167"/>
      <c r="B29" s="167"/>
      <c r="C29" s="167"/>
      <c r="D29" s="167"/>
      <c r="E29" s="167"/>
      <c r="F29" s="167"/>
      <c r="G29" s="167"/>
      <c r="H29" s="167"/>
      <c r="I29" s="167"/>
      <c r="J29" s="167"/>
    </row>
    <row r="30" spans="1:10" x14ac:dyDescent="0.15">
      <c r="A30" s="167"/>
      <c r="B30" s="167"/>
      <c r="C30" s="167"/>
      <c r="D30" s="167"/>
      <c r="E30" s="167"/>
      <c r="F30" s="167"/>
      <c r="G30" s="167"/>
      <c r="H30" s="167"/>
      <c r="I30" s="167"/>
      <c r="J30" s="167"/>
    </row>
    <row r="31" spans="1:10" x14ac:dyDescent="0.15">
      <c r="A31" s="167"/>
      <c r="B31" s="167"/>
      <c r="C31" s="167"/>
      <c r="D31" s="167"/>
      <c r="E31" s="167"/>
      <c r="F31" s="167"/>
      <c r="G31" s="167"/>
      <c r="H31" s="167"/>
      <c r="I31" s="167"/>
      <c r="J31" s="167"/>
    </row>
    <row r="32" spans="1:10" x14ac:dyDescent="0.15">
      <c r="A32" s="167"/>
      <c r="B32" s="167"/>
      <c r="C32" s="167"/>
      <c r="D32" s="167"/>
      <c r="E32" s="167"/>
      <c r="F32" s="167"/>
      <c r="G32" s="167"/>
      <c r="H32" s="167"/>
      <c r="I32" s="167"/>
      <c r="J32" s="167"/>
    </row>
    <row r="33" spans="1:10" x14ac:dyDescent="0.15">
      <c r="A33" s="167"/>
      <c r="B33" s="167"/>
      <c r="C33" s="167"/>
      <c r="G33" s="167"/>
      <c r="H33" s="167"/>
      <c r="I33" s="167"/>
      <c r="J33" s="167"/>
    </row>
    <row r="34" spans="1:10" x14ac:dyDescent="0.15">
      <c r="A34" s="167"/>
      <c r="B34" s="167"/>
      <c r="C34" s="167"/>
    </row>
    <row r="35" spans="1:10" x14ac:dyDescent="0.15">
      <c r="A35" s="167"/>
      <c r="B35" s="167"/>
      <c r="C35" s="167"/>
    </row>
    <row r="36" spans="1:10" x14ac:dyDescent="0.15">
      <c r="A36" s="167"/>
      <c r="B36" s="167"/>
      <c r="C36" s="167"/>
    </row>
    <row r="37" spans="1:10" x14ac:dyDescent="0.15">
      <c r="A37" s="167"/>
      <c r="B37" s="167"/>
      <c r="C37" s="167"/>
    </row>
    <row r="38" spans="1:10" x14ac:dyDescent="0.15">
      <c r="A38" s="167"/>
      <c r="B38" s="167"/>
      <c r="C38" s="167"/>
    </row>
    <row r="39" spans="1:10" x14ac:dyDescent="0.15">
      <c r="A39" s="167"/>
      <c r="B39" s="167"/>
      <c r="C39" s="167"/>
    </row>
    <row r="40" spans="1:10" x14ac:dyDescent="0.15">
      <c r="A40" s="167"/>
      <c r="B40" s="167"/>
      <c r="C40" s="167"/>
      <c r="D40" s="167"/>
      <c r="E40" s="167"/>
      <c r="F40" s="167"/>
      <c r="H40" s="188"/>
      <c r="I40" s="167"/>
      <c r="J40" s="167"/>
    </row>
    <row r="41" spans="1:10" x14ac:dyDescent="0.15">
      <c r="A41" s="167"/>
      <c r="B41" s="167"/>
      <c r="C41" s="167"/>
      <c r="D41" s="167"/>
      <c r="E41" s="167"/>
      <c r="F41" s="167"/>
      <c r="G41" s="167"/>
      <c r="H41" s="188"/>
      <c r="I41" s="167"/>
      <c r="J41" s="167"/>
    </row>
    <row r="42" spans="1:10" x14ac:dyDescent="0.15">
      <c r="A42" s="167"/>
      <c r="B42" s="167"/>
      <c r="C42" s="167"/>
      <c r="D42" s="167"/>
      <c r="E42" s="167"/>
      <c r="F42" s="167"/>
      <c r="G42" s="167"/>
      <c r="H42" s="167"/>
      <c r="I42" s="167"/>
      <c r="J42" s="167"/>
    </row>
    <row r="43" spans="1:10" x14ac:dyDescent="0.15">
      <c r="A43" s="167"/>
      <c r="B43" s="167"/>
      <c r="C43" s="167"/>
      <c r="D43" s="167"/>
      <c r="E43" s="167"/>
      <c r="F43" s="167"/>
      <c r="G43" s="167"/>
      <c r="H43" s="167"/>
      <c r="I43" s="167"/>
      <c r="J43" s="167"/>
    </row>
    <row r="44" spans="1:10" x14ac:dyDescent="0.15">
      <c r="A44" s="167"/>
      <c r="B44" s="167"/>
      <c r="C44" s="167"/>
      <c r="D44" s="167"/>
      <c r="E44" s="167"/>
      <c r="F44" s="167"/>
      <c r="G44" s="167"/>
      <c r="H44" s="167"/>
      <c r="I44" s="167"/>
      <c r="J44" s="167"/>
    </row>
    <row r="45" spans="1:10" x14ac:dyDescent="0.15">
      <c r="A45" s="167"/>
      <c r="B45" s="167"/>
      <c r="C45" s="167"/>
      <c r="D45" s="167"/>
      <c r="E45" s="167"/>
      <c r="F45" s="167"/>
      <c r="G45" s="167"/>
      <c r="H45" s="167"/>
      <c r="I45" s="167"/>
      <c r="J45" s="167"/>
    </row>
    <row r="46" spans="1:10" x14ac:dyDescent="0.15">
      <c r="A46" s="167"/>
      <c r="B46" s="167"/>
      <c r="C46" s="167"/>
      <c r="D46" s="167"/>
      <c r="E46" s="167"/>
      <c r="F46" s="167"/>
      <c r="G46" s="167"/>
      <c r="H46" s="167"/>
      <c r="I46" s="167"/>
      <c r="J46" s="167"/>
    </row>
    <row r="47" spans="1:10" x14ac:dyDescent="0.15">
      <c r="A47" s="167"/>
      <c r="B47" s="167"/>
      <c r="C47" s="167"/>
      <c r="D47" s="167"/>
      <c r="E47" s="167"/>
      <c r="F47" s="167"/>
      <c r="G47" s="167"/>
      <c r="H47" s="167"/>
      <c r="I47" s="167"/>
      <c r="J47" s="167"/>
    </row>
    <row r="48" spans="1:10" x14ac:dyDescent="0.15">
      <c r="A48" s="167"/>
      <c r="B48" s="167"/>
      <c r="C48" s="167"/>
      <c r="D48" s="167"/>
      <c r="E48" s="167"/>
      <c r="F48" s="167"/>
      <c r="G48" s="167"/>
      <c r="H48" s="167"/>
      <c r="I48" s="167"/>
      <c r="J48" s="167"/>
    </row>
    <row r="49" spans="1:10" x14ac:dyDescent="0.15">
      <c r="A49" s="167"/>
      <c r="B49" s="167"/>
      <c r="C49" s="167"/>
      <c r="D49" s="167"/>
      <c r="E49" s="167"/>
      <c r="F49" s="167"/>
      <c r="G49" s="167"/>
      <c r="H49" s="167"/>
      <c r="I49" s="167"/>
      <c r="J49" s="167"/>
    </row>
    <row r="50" spans="1:10" x14ac:dyDescent="0.15">
      <c r="A50" s="167"/>
      <c r="B50" s="167"/>
      <c r="C50" s="167"/>
      <c r="D50" s="167"/>
      <c r="E50" s="167"/>
      <c r="F50" s="167"/>
      <c r="G50" s="167"/>
      <c r="H50" s="167"/>
      <c r="I50" s="167"/>
      <c r="J50" s="167"/>
    </row>
    <row r="51" spans="1:10" x14ac:dyDescent="0.15">
      <c r="A51" s="167"/>
      <c r="B51" s="167"/>
      <c r="C51" s="167"/>
      <c r="D51" s="167"/>
      <c r="E51" s="167"/>
      <c r="F51" s="167"/>
      <c r="G51" s="167"/>
      <c r="H51" s="167"/>
      <c r="I51" s="167"/>
      <c r="J51" s="167"/>
    </row>
    <row r="52" spans="1:10" x14ac:dyDescent="0.15">
      <c r="A52" s="167"/>
      <c r="B52" s="167"/>
      <c r="C52" s="167"/>
      <c r="D52" s="167"/>
      <c r="E52" s="167"/>
      <c r="F52" s="167"/>
      <c r="G52" s="167"/>
      <c r="H52" s="167"/>
      <c r="I52" s="167"/>
      <c r="J52" s="167"/>
    </row>
    <row r="53" spans="1:10" x14ac:dyDescent="0.15">
      <c r="A53" s="167"/>
      <c r="B53" s="167"/>
      <c r="C53" s="167"/>
      <c r="D53" s="167"/>
      <c r="E53" s="167"/>
      <c r="F53" s="167"/>
      <c r="G53" s="167"/>
      <c r="H53" s="167"/>
      <c r="I53" s="167"/>
      <c r="J53" s="167"/>
    </row>
    <row r="54" spans="1:10" x14ac:dyDescent="0.15">
      <c r="A54" s="167"/>
      <c r="B54" s="167"/>
      <c r="C54" s="167"/>
      <c r="D54" s="167"/>
      <c r="E54" s="167"/>
      <c r="F54" s="167"/>
      <c r="G54" s="167"/>
      <c r="H54" s="167"/>
      <c r="I54" s="167"/>
      <c r="J54" s="167"/>
    </row>
    <row r="55" spans="1:10" x14ac:dyDescent="0.15">
      <c r="A55" s="167"/>
      <c r="B55" s="167"/>
      <c r="C55" s="167"/>
      <c r="D55" s="167"/>
      <c r="E55" s="167"/>
      <c r="F55" s="167"/>
      <c r="G55" s="167"/>
      <c r="H55" s="167"/>
      <c r="I55" s="167"/>
      <c r="J55" s="167"/>
    </row>
    <row r="56" spans="1:10" x14ac:dyDescent="0.15">
      <c r="A56" s="167"/>
      <c r="B56" s="167"/>
      <c r="C56" s="167"/>
      <c r="D56" s="167"/>
      <c r="E56" s="167"/>
      <c r="F56" s="167"/>
      <c r="G56" s="167"/>
      <c r="H56" s="167"/>
      <c r="I56" s="167"/>
      <c r="J56" s="167"/>
    </row>
    <row r="57" spans="1:10" x14ac:dyDescent="0.15">
      <c r="A57" s="167"/>
      <c r="B57" s="167"/>
      <c r="C57" s="167"/>
      <c r="D57" s="167"/>
      <c r="E57" s="167"/>
      <c r="F57" s="167"/>
      <c r="G57" s="167"/>
      <c r="H57" s="167"/>
      <c r="I57" s="167"/>
      <c r="J57" s="167"/>
    </row>
    <row r="58" spans="1:10" x14ac:dyDescent="0.15">
      <c r="A58" s="167"/>
      <c r="B58" s="167"/>
      <c r="C58" s="167"/>
      <c r="D58" s="167"/>
      <c r="E58" s="167"/>
      <c r="F58" s="167"/>
      <c r="G58" s="167"/>
      <c r="H58" s="167"/>
      <c r="I58" s="167"/>
      <c r="J58" s="167"/>
    </row>
    <row r="59" spans="1:10" x14ac:dyDescent="0.15">
      <c r="A59" s="167"/>
      <c r="B59" s="167"/>
      <c r="C59" s="167"/>
      <c r="D59" s="167"/>
      <c r="E59" s="167"/>
      <c r="F59" s="167"/>
      <c r="G59" s="167"/>
      <c r="H59" s="167"/>
      <c r="I59" s="167"/>
      <c r="J59" s="167"/>
    </row>
    <row r="60" spans="1:10" x14ac:dyDescent="0.15">
      <c r="A60" s="167"/>
      <c r="B60" s="167"/>
      <c r="C60" s="167"/>
      <c r="D60" s="167"/>
      <c r="E60" s="167"/>
      <c r="F60" s="167"/>
      <c r="G60" s="167"/>
      <c r="H60" s="167"/>
      <c r="I60" s="167"/>
      <c r="J60" s="167"/>
    </row>
    <row r="61" spans="1:10" x14ac:dyDescent="0.15">
      <c r="A61" s="167"/>
      <c r="B61" s="167"/>
      <c r="C61" s="167"/>
      <c r="D61" s="167"/>
      <c r="E61" s="167"/>
      <c r="F61" s="167"/>
      <c r="G61" s="167"/>
      <c r="H61" s="167"/>
      <c r="I61" s="167"/>
      <c r="J61" s="167"/>
    </row>
  </sheetData>
  <mergeCells count="5">
    <mergeCell ref="G5:J5"/>
    <mergeCell ref="A5:C6"/>
    <mergeCell ref="D5:D6"/>
    <mergeCell ref="E5:E6"/>
    <mergeCell ref="F5:F6"/>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zoomScaleNormal="100" workbookViewId="0"/>
  </sheetViews>
  <sheetFormatPr defaultRowHeight="13.5" x14ac:dyDescent="0.15"/>
  <cols>
    <col min="1" max="1" width="18.75" style="166" customWidth="1"/>
    <col min="2" max="10" width="9.875" style="166" customWidth="1"/>
    <col min="11" max="256" width="9" style="166"/>
    <col min="257" max="257" width="18.75" style="166" customWidth="1"/>
    <col min="258" max="266" width="9.875" style="166" customWidth="1"/>
    <col min="267" max="512" width="9" style="166"/>
    <col min="513" max="513" width="18.75" style="166" customWidth="1"/>
    <col min="514" max="522" width="9.875" style="166" customWidth="1"/>
    <col min="523" max="768" width="9" style="166"/>
    <col min="769" max="769" width="18.75" style="166" customWidth="1"/>
    <col min="770" max="778" width="9.875" style="166" customWidth="1"/>
    <col min="779" max="1024" width="9" style="166"/>
    <col min="1025" max="1025" width="18.75" style="166" customWidth="1"/>
    <col min="1026" max="1034" width="9.875" style="166" customWidth="1"/>
    <col min="1035" max="1280" width="9" style="166"/>
    <col min="1281" max="1281" width="18.75" style="166" customWidth="1"/>
    <col min="1282" max="1290" width="9.875" style="166" customWidth="1"/>
    <col min="1291" max="1536" width="9" style="166"/>
    <col min="1537" max="1537" width="18.75" style="166" customWidth="1"/>
    <col min="1538" max="1546" width="9.875" style="166" customWidth="1"/>
    <col min="1547" max="1792" width="9" style="166"/>
    <col min="1793" max="1793" width="18.75" style="166" customWidth="1"/>
    <col min="1794" max="1802" width="9.875" style="166" customWidth="1"/>
    <col min="1803" max="2048" width="9" style="166"/>
    <col min="2049" max="2049" width="18.75" style="166" customWidth="1"/>
    <col min="2050" max="2058" width="9.875" style="166" customWidth="1"/>
    <col min="2059" max="2304" width="9" style="166"/>
    <col min="2305" max="2305" width="18.75" style="166" customWidth="1"/>
    <col min="2306" max="2314" width="9.875" style="166" customWidth="1"/>
    <col min="2315" max="2560" width="9" style="166"/>
    <col min="2561" max="2561" width="18.75" style="166" customWidth="1"/>
    <col min="2562" max="2570" width="9.875" style="166" customWidth="1"/>
    <col min="2571" max="2816" width="9" style="166"/>
    <col min="2817" max="2817" width="18.75" style="166" customWidth="1"/>
    <col min="2818" max="2826" width="9.875" style="166" customWidth="1"/>
    <col min="2827" max="3072" width="9" style="166"/>
    <col min="3073" max="3073" width="18.75" style="166" customWidth="1"/>
    <col min="3074" max="3082" width="9.875" style="166" customWidth="1"/>
    <col min="3083" max="3328" width="9" style="166"/>
    <col min="3329" max="3329" width="18.75" style="166" customWidth="1"/>
    <col min="3330" max="3338" width="9.875" style="166" customWidth="1"/>
    <col min="3339" max="3584" width="9" style="166"/>
    <col min="3585" max="3585" width="18.75" style="166" customWidth="1"/>
    <col min="3586" max="3594" width="9.875" style="166" customWidth="1"/>
    <col min="3595" max="3840" width="9" style="166"/>
    <col min="3841" max="3841" width="18.75" style="166" customWidth="1"/>
    <col min="3842" max="3850" width="9.875" style="166" customWidth="1"/>
    <col min="3851" max="4096" width="9" style="166"/>
    <col min="4097" max="4097" width="18.75" style="166" customWidth="1"/>
    <col min="4098" max="4106" width="9.875" style="166" customWidth="1"/>
    <col min="4107" max="4352" width="9" style="166"/>
    <col min="4353" max="4353" width="18.75" style="166" customWidth="1"/>
    <col min="4354" max="4362" width="9.875" style="166" customWidth="1"/>
    <col min="4363" max="4608" width="9" style="166"/>
    <col min="4609" max="4609" width="18.75" style="166" customWidth="1"/>
    <col min="4610" max="4618" width="9.875" style="166" customWidth="1"/>
    <col min="4619" max="4864" width="9" style="166"/>
    <col min="4865" max="4865" width="18.75" style="166" customWidth="1"/>
    <col min="4866" max="4874" width="9.875" style="166" customWidth="1"/>
    <col min="4875" max="5120" width="9" style="166"/>
    <col min="5121" max="5121" width="18.75" style="166" customWidth="1"/>
    <col min="5122" max="5130" width="9.875" style="166" customWidth="1"/>
    <col min="5131" max="5376" width="9" style="166"/>
    <col min="5377" max="5377" width="18.75" style="166" customWidth="1"/>
    <col min="5378" max="5386" width="9.875" style="166" customWidth="1"/>
    <col min="5387" max="5632" width="9" style="166"/>
    <col min="5633" max="5633" width="18.75" style="166" customWidth="1"/>
    <col min="5634" max="5642" width="9.875" style="166" customWidth="1"/>
    <col min="5643" max="5888" width="9" style="166"/>
    <col min="5889" max="5889" width="18.75" style="166" customWidth="1"/>
    <col min="5890" max="5898" width="9.875" style="166" customWidth="1"/>
    <col min="5899" max="6144" width="9" style="166"/>
    <col min="6145" max="6145" width="18.75" style="166" customWidth="1"/>
    <col min="6146" max="6154" width="9.875" style="166" customWidth="1"/>
    <col min="6155" max="6400" width="9" style="166"/>
    <col min="6401" max="6401" width="18.75" style="166" customWidth="1"/>
    <col min="6402" max="6410" width="9.875" style="166" customWidth="1"/>
    <col min="6411" max="6656" width="9" style="166"/>
    <col min="6657" max="6657" width="18.75" style="166" customWidth="1"/>
    <col min="6658" max="6666" width="9.875" style="166" customWidth="1"/>
    <col min="6667" max="6912" width="9" style="166"/>
    <col min="6913" max="6913" width="18.75" style="166" customWidth="1"/>
    <col min="6914" max="6922" width="9.875" style="166" customWidth="1"/>
    <col min="6923" max="7168" width="9" style="166"/>
    <col min="7169" max="7169" width="18.75" style="166" customWidth="1"/>
    <col min="7170" max="7178" width="9.875" style="166" customWidth="1"/>
    <col min="7179" max="7424" width="9" style="166"/>
    <col min="7425" max="7425" width="18.75" style="166" customWidth="1"/>
    <col min="7426" max="7434" width="9.875" style="166" customWidth="1"/>
    <col min="7435" max="7680" width="9" style="166"/>
    <col min="7681" max="7681" width="18.75" style="166" customWidth="1"/>
    <col min="7682" max="7690" width="9.875" style="166" customWidth="1"/>
    <col min="7691" max="7936" width="9" style="166"/>
    <col min="7937" max="7937" width="18.75" style="166" customWidth="1"/>
    <col min="7938" max="7946" width="9.875" style="166" customWidth="1"/>
    <col min="7947" max="8192" width="9" style="166"/>
    <col min="8193" max="8193" width="18.75" style="166" customWidth="1"/>
    <col min="8194" max="8202" width="9.875" style="166" customWidth="1"/>
    <col min="8203" max="8448" width="9" style="166"/>
    <col min="8449" max="8449" width="18.75" style="166" customWidth="1"/>
    <col min="8450" max="8458" width="9.875" style="166" customWidth="1"/>
    <col min="8459" max="8704" width="9" style="166"/>
    <col min="8705" max="8705" width="18.75" style="166" customWidth="1"/>
    <col min="8706" max="8714" width="9.875" style="166" customWidth="1"/>
    <col min="8715" max="8960" width="9" style="166"/>
    <col min="8961" max="8961" width="18.75" style="166" customWidth="1"/>
    <col min="8962" max="8970" width="9.875" style="166" customWidth="1"/>
    <col min="8971" max="9216" width="9" style="166"/>
    <col min="9217" max="9217" width="18.75" style="166" customWidth="1"/>
    <col min="9218" max="9226" width="9.875" style="166" customWidth="1"/>
    <col min="9227" max="9472" width="9" style="166"/>
    <col min="9473" max="9473" width="18.75" style="166" customWidth="1"/>
    <col min="9474" max="9482" width="9.875" style="166" customWidth="1"/>
    <col min="9483" max="9728" width="9" style="166"/>
    <col min="9729" max="9729" width="18.75" style="166" customWidth="1"/>
    <col min="9730" max="9738" width="9.875" style="166" customWidth="1"/>
    <col min="9739" max="9984" width="9" style="166"/>
    <col min="9985" max="9985" width="18.75" style="166" customWidth="1"/>
    <col min="9986" max="9994" width="9.875" style="166" customWidth="1"/>
    <col min="9995" max="10240" width="9" style="166"/>
    <col min="10241" max="10241" width="18.75" style="166" customWidth="1"/>
    <col min="10242" max="10250" width="9.875" style="166" customWidth="1"/>
    <col min="10251" max="10496" width="9" style="166"/>
    <col min="10497" max="10497" width="18.75" style="166" customWidth="1"/>
    <col min="10498" max="10506" width="9.875" style="166" customWidth="1"/>
    <col min="10507" max="10752" width="9" style="166"/>
    <col min="10753" max="10753" width="18.75" style="166" customWidth="1"/>
    <col min="10754" max="10762" width="9.875" style="166" customWidth="1"/>
    <col min="10763" max="11008" width="9" style="166"/>
    <col min="11009" max="11009" width="18.75" style="166" customWidth="1"/>
    <col min="11010" max="11018" width="9.875" style="166" customWidth="1"/>
    <col min="11019" max="11264" width="9" style="166"/>
    <col min="11265" max="11265" width="18.75" style="166" customWidth="1"/>
    <col min="11266" max="11274" width="9.875" style="166" customWidth="1"/>
    <col min="11275" max="11520" width="9" style="166"/>
    <col min="11521" max="11521" width="18.75" style="166" customWidth="1"/>
    <col min="11522" max="11530" width="9.875" style="166" customWidth="1"/>
    <col min="11531" max="11776" width="9" style="166"/>
    <col min="11777" max="11777" width="18.75" style="166" customWidth="1"/>
    <col min="11778" max="11786" width="9.875" style="166" customWidth="1"/>
    <col min="11787" max="12032" width="9" style="166"/>
    <col min="12033" max="12033" width="18.75" style="166" customWidth="1"/>
    <col min="12034" max="12042" width="9.875" style="166" customWidth="1"/>
    <col min="12043" max="12288" width="9" style="166"/>
    <col min="12289" max="12289" width="18.75" style="166" customWidth="1"/>
    <col min="12290" max="12298" width="9.875" style="166" customWidth="1"/>
    <col min="12299" max="12544" width="9" style="166"/>
    <col min="12545" max="12545" width="18.75" style="166" customWidth="1"/>
    <col min="12546" max="12554" width="9.875" style="166" customWidth="1"/>
    <col min="12555" max="12800" width="9" style="166"/>
    <col min="12801" max="12801" width="18.75" style="166" customWidth="1"/>
    <col min="12802" max="12810" width="9.875" style="166" customWidth="1"/>
    <col min="12811" max="13056" width="9" style="166"/>
    <col min="13057" max="13057" width="18.75" style="166" customWidth="1"/>
    <col min="13058" max="13066" width="9.875" style="166" customWidth="1"/>
    <col min="13067" max="13312" width="9" style="166"/>
    <col min="13313" max="13313" width="18.75" style="166" customWidth="1"/>
    <col min="13314" max="13322" width="9.875" style="166" customWidth="1"/>
    <col min="13323" max="13568" width="9" style="166"/>
    <col min="13569" max="13569" width="18.75" style="166" customWidth="1"/>
    <col min="13570" max="13578" width="9.875" style="166" customWidth="1"/>
    <col min="13579" max="13824" width="9" style="166"/>
    <col min="13825" max="13825" width="18.75" style="166" customWidth="1"/>
    <col min="13826" max="13834" width="9.875" style="166" customWidth="1"/>
    <col min="13835" max="14080" width="9" style="166"/>
    <col min="14081" max="14081" width="18.75" style="166" customWidth="1"/>
    <col min="14082" max="14090" width="9.875" style="166" customWidth="1"/>
    <col min="14091" max="14336" width="9" style="166"/>
    <col min="14337" max="14337" width="18.75" style="166" customWidth="1"/>
    <col min="14338" max="14346" width="9.875" style="166" customWidth="1"/>
    <col min="14347" max="14592" width="9" style="166"/>
    <col min="14593" max="14593" width="18.75" style="166" customWidth="1"/>
    <col min="14594" max="14602" width="9.875" style="166" customWidth="1"/>
    <col min="14603" max="14848" width="9" style="166"/>
    <col min="14849" max="14849" width="18.75" style="166" customWidth="1"/>
    <col min="14850" max="14858" width="9.875" style="166" customWidth="1"/>
    <col min="14859" max="15104" width="9" style="166"/>
    <col min="15105" max="15105" width="18.75" style="166" customWidth="1"/>
    <col min="15106" max="15114" width="9.875" style="166" customWidth="1"/>
    <col min="15115" max="15360" width="9" style="166"/>
    <col min="15361" max="15361" width="18.75" style="166" customWidth="1"/>
    <col min="15362" max="15370" width="9.875" style="166" customWidth="1"/>
    <col min="15371" max="15616" width="9" style="166"/>
    <col min="15617" max="15617" width="18.75" style="166" customWidth="1"/>
    <col min="15618" max="15626" width="9.875" style="166" customWidth="1"/>
    <col min="15627" max="15872" width="9" style="166"/>
    <col min="15873" max="15873" width="18.75" style="166" customWidth="1"/>
    <col min="15874" max="15882" width="9.875" style="166" customWidth="1"/>
    <col min="15883" max="16128" width="9" style="166"/>
    <col min="16129" max="16129" width="18.75" style="166" customWidth="1"/>
    <col min="16130" max="16138" width="9.875" style="166" customWidth="1"/>
    <col min="16139" max="16384" width="9" style="166"/>
  </cols>
  <sheetData>
    <row r="1" spans="1:11" ht="25.5" x14ac:dyDescent="0.15">
      <c r="A1" s="165" t="s">
        <v>164</v>
      </c>
      <c r="B1" s="165"/>
      <c r="C1" s="165"/>
      <c r="D1" s="165"/>
      <c r="E1" s="165"/>
      <c r="F1" s="165"/>
      <c r="G1" s="165"/>
      <c r="H1" s="165"/>
      <c r="I1" s="165"/>
      <c r="J1" s="165"/>
    </row>
    <row r="2" spans="1:11" x14ac:dyDescent="0.15">
      <c r="A2" s="167"/>
      <c r="B2" s="167"/>
      <c r="C2" s="167"/>
      <c r="D2" s="167"/>
      <c r="E2" s="167"/>
      <c r="F2" s="167"/>
      <c r="G2" s="167"/>
      <c r="H2" s="167"/>
      <c r="I2" s="167"/>
      <c r="J2" s="167"/>
    </row>
    <row r="3" spans="1:11" x14ac:dyDescent="0.15">
      <c r="A3" s="167"/>
      <c r="B3" s="167"/>
      <c r="C3" s="167"/>
      <c r="D3" s="167"/>
      <c r="E3" s="167"/>
      <c r="F3" s="167"/>
      <c r="G3" s="167"/>
      <c r="H3" s="167"/>
      <c r="I3" s="167"/>
      <c r="J3" s="167"/>
    </row>
    <row r="4" spans="1:11" ht="18" customHeight="1" x14ac:dyDescent="0.15">
      <c r="A4" s="168" t="s">
        <v>165</v>
      </c>
      <c r="B4" s="169"/>
      <c r="C4" s="169"/>
      <c r="D4" s="169"/>
      <c r="E4" s="169"/>
      <c r="F4" s="169"/>
      <c r="G4" s="169"/>
      <c r="H4" s="169"/>
      <c r="I4" s="169"/>
      <c r="K4" s="189" t="s">
        <v>166</v>
      </c>
    </row>
    <row r="5" spans="1:11" x14ac:dyDescent="0.15">
      <c r="A5" s="385" t="s">
        <v>142</v>
      </c>
      <c r="B5" s="382" t="s">
        <v>167</v>
      </c>
      <c r="C5" s="383"/>
      <c r="D5" s="383"/>
      <c r="E5" s="383"/>
      <c r="F5" s="384"/>
      <c r="G5" s="382" t="s">
        <v>168</v>
      </c>
      <c r="H5" s="383"/>
      <c r="I5" s="383"/>
      <c r="J5" s="383"/>
      <c r="K5" s="383"/>
    </row>
    <row r="6" spans="1:11" x14ac:dyDescent="0.15">
      <c r="A6" s="386"/>
      <c r="B6" s="206" t="s">
        <v>309</v>
      </c>
      <c r="C6" s="206" t="s">
        <v>233</v>
      </c>
      <c r="D6" s="206" t="s">
        <v>234</v>
      </c>
      <c r="E6" s="206" t="s">
        <v>310</v>
      </c>
      <c r="F6" s="206" t="s">
        <v>311</v>
      </c>
      <c r="G6" s="206" t="s">
        <v>309</v>
      </c>
      <c r="H6" s="206" t="s">
        <v>233</v>
      </c>
      <c r="I6" s="206" t="s">
        <v>234</v>
      </c>
      <c r="J6" s="206" t="s">
        <v>235</v>
      </c>
      <c r="K6" s="192" t="s">
        <v>311</v>
      </c>
    </row>
    <row r="7" spans="1:11" x14ac:dyDescent="0.15">
      <c r="A7" s="207"/>
      <c r="B7" s="208"/>
      <c r="C7" s="209"/>
      <c r="D7" s="184"/>
      <c r="E7" s="210"/>
      <c r="F7" s="187"/>
      <c r="G7" s="211"/>
      <c r="H7" s="212"/>
      <c r="I7" s="212"/>
      <c r="J7" s="213"/>
      <c r="K7" s="214"/>
    </row>
    <row r="8" spans="1:11" x14ac:dyDescent="0.15">
      <c r="A8" s="215" t="s">
        <v>169</v>
      </c>
      <c r="B8" s="198">
        <v>3157</v>
      </c>
      <c r="C8" s="184">
        <v>3181</v>
      </c>
      <c r="D8" s="184">
        <v>3177</v>
      </c>
      <c r="E8" s="216">
        <v>2975</v>
      </c>
      <c r="F8" s="216">
        <v>3155</v>
      </c>
      <c r="G8" s="217">
        <v>100.7</v>
      </c>
      <c r="H8" s="218">
        <v>100.6</v>
      </c>
      <c r="I8" s="218">
        <v>101.1</v>
      </c>
      <c r="J8" s="218">
        <v>98.7</v>
      </c>
      <c r="K8" s="221">
        <v>98.5</v>
      </c>
    </row>
    <row r="9" spans="1:11" x14ac:dyDescent="0.15">
      <c r="A9" s="215"/>
      <c r="B9" s="198"/>
      <c r="C9" s="184"/>
      <c r="D9" s="184"/>
      <c r="E9" s="216"/>
      <c r="F9" s="216"/>
      <c r="G9" s="219"/>
      <c r="H9" s="220"/>
      <c r="I9" s="218"/>
      <c r="J9" s="188"/>
      <c r="K9" s="213"/>
    </row>
    <row r="10" spans="1:11" x14ac:dyDescent="0.15">
      <c r="A10" s="215"/>
      <c r="B10" s="198"/>
      <c r="C10" s="184"/>
      <c r="D10" s="184"/>
      <c r="E10" s="216"/>
      <c r="F10" s="216"/>
      <c r="G10" s="219"/>
      <c r="H10" s="220"/>
      <c r="I10" s="218"/>
      <c r="J10" s="188"/>
      <c r="K10" s="213"/>
    </row>
    <row r="11" spans="1:11" x14ac:dyDescent="0.15">
      <c r="A11" s="215" t="s">
        <v>170</v>
      </c>
      <c r="B11" s="198">
        <v>3136</v>
      </c>
      <c r="C11" s="184">
        <v>3163</v>
      </c>
      <c r="D11" s="184">
        <v>3143</v>
      </c>
      <c r="E11" s="216">
        <v>3014</v>
      </c>
      <c r="F11" s="216">
        <v>3202</v>
      </c>
      <c r="G11" s="217">
        <v>100</v>
      </c>
      <c r="H11" s="218">
        <v>100</v>
      </c>
      <c r="I11" s="218">
        <v>100</v>
      </c>
      <c r="J11" s="218">
        <v>100</v>
      </c>
      <c r="K11" s="221">
        <v>100</v>
      </c>
    </row>
    <row r="12" spans="1:11" x14ac:dyDescent="0.15">
      <c r="A12" s="215"/>
      <c r="B12" s="198"/>
      <c r="C12" s="184"/>
      <c r="D12" s="184"/>
      <c r="E12" s="216"/>
      <c r="F12" s="216"/>
      <c r="G12" s="219"/>
      <c r="H12" s="220"/>
      <c r="I12" s="220"/>
      <c r="J12" s="188"/>
      <c r="K12" s="213"/>
    </row>
    <row r="13" spans="1:11" x14ac:dyDescent="0.15">
      <c r="A13" s="215"/>
      <c r="B13" s="198"/>
      <c r="C13" s="184"/>
      <c r="D13" s="184"/>
      <c r="E13" s="216"/>
      <c r="F13" s="216"/>
      <c r="G13" s="219"/>
      <c r="H13" s="220"/>
      <c r="I13" s="220"/>
      <c r="J13" s="188"/>
      <c r="K13" s="213"/>
    </row>
    <row r="14" spans="1:11" s="222" customFormat="1" ht="11.25" x14ac:dyDescent="0.15">
      <c r="A14" s="215" t="s">
        <v>171</v>
      </c>
      <c r="B14" s="198">
        <v>3569</v>
      </c>
      <c r="C14" s="184">
        <v>3627</v>
      </c>
      <c r="D14" s="184">
        <v>3663</v>
      </c>
      <c r="E14" s="216">
        <v>3513</v>
      </c>
      <c r="F14" s="216">
        <v>3624</v>
      </c>
      <c r="G14" s="217">
        <v>113.8</v>
      </c>
      <c r="H14" s="218">
        <v>114.7</v>
      </c>
      <c r="I14" s="218">
        <v>116.5</v>
      </c>
      <c r="J14" s="286">
        <v>116.6</v>
      </c>
      <c r="K14" s="286">
        <v>113.2</v>
      </c>
    </row>
    <row r="15" spans="1:11" x14ac:dyDescent="0.15">
      <c r="A15" s="223"/>
      <c r="B15" s="202"/>
      <c r="C15" s="185"/>
      <c r="D15" s="185"/>
      <c r="E15" s="224"/>
      <c r="F15" s="224"/>
      <c r="G15" s="225"/>
      <c r="H15" s="226"/>
      <c r="I15" s="226"/>
      <c r="J15" s="226"/>
      <c r="K15" s="285"/>
    </row>
    <row r="16" spans="1:11" x14ac:dyDescent="0.15">
      <c r="A16" s="186" t="s">
        <v>267</v>
      </c>
      <c r="B16" s="167"/>
      <c r="C16" s="167"/>
      <c r="D16" s="167"/>
      <c r="E16" s="167"/>
      <c r="F16" s="167"/>
      <c r="G16" s="167"/>
      <c r="H16" s="167"/>
      <c r="I16" s="167"/>
      <c r="J16" s="167"/>
    </row>
    <row r="17" spans="1:10" x14ac:dyDescent="0.15">
      <c r="A17" s="167"/>
      <c r="C17" s="167"/>
      <c r="D17" s="167"/>
      <c r="E17" s="167"/>
      <c r="F17" s="167"/>
      <c r="G17" s="167"/>
      <c r="H17" s="167"/>
      <c r="I17" s="167"/>
      <c r="J17" s="167"/>
    </row>
    <row r="18" spans="1:10" x14ac:dyDescent="0.15">
      <c r="A18" s="167"/>
    </row>
    <row r="19" spans="1:10" x14ac:dyDescent="0.15">
      <c r="A19" s="167"/>
    </row>
    <row r="20" spans="1:10" x14ac:dyDescent="0.15">
      <c r="A20" s="167"/>
    </row>
    <row r="21" spans="1:10" x14ac:dyDescent="0.15">
      <c r="A21" s="167"/>
    </row>
    <row r="22" spans="1:10" x14ac:dyDescent="0.15">
      <c r="A22" s="167"/>
    </row>
    <row r="23" spans="1:10" x14ac:dyDescent="0.15">
      <c r="A23" s="167"/>
    </row>
    <row r="24" spans="1:10" x14ac:dyDescent="0.15">
      <c r="A24" s="167"/>
    </row>
    <row r="25" spans="1:10" x14ac:dyDescent="0.15">
      <c r="A25" s="167"/>
    </row>
    <row r="26" spans="1:10" x14ac:dyDescent="0.15">
      <c r="A26" s="167"/>
      <c r="E26" s="167"/>
      <c r="F26" s="167"/>
      <c r="G26" s="167"/>
      <c r="H26" s="167"/>
      <c r="I26" s="167"/>
      <c r="J26" s="167"/>
    </row>
    <row r="27" spans="1:10" x14ac:dyDescent="0.15">
      <c r="A27" s="167"/>
      <c r="E27" s="167"/>
      <c r="F27" s="167"/>
      <c r="G27" s="167"/>
      <c r="H27" s="167"/>
      <c r="I27" s="167"/>
      <c r="J27" s="167"/>
    </row>
    <row r="28" spans="1:10" x14ac:dyDescent="0.15">
      <c r="A28" s="167"/>
      <c r="E28" s="167"/>
      <c r="F28" s="167"/>
      <c r="G28" s="167"/>
      <c r="H28" s="167"/>
      <c r="I28" s="167"/>
      <c r="J28" s="167"/>
    </row>
    <row r="29" spans="1:10" x14ac:dyDescent="0.15">
      <c r="A29" s="167"/>
      <c r="E29" s="167"/>
      <c r="F29" s="167"/>
      <c r="G29" s="167"/>
      <c r="H29" s="167"/>
      <c r="I29" s="167"/>
      <c r="J29" s="167"/>
    </row>
    <row r="30" spans="1:10" x14ac:dyDescent="0.15">
      <c r="A30" s="167"/>
      <c r="E30" s="167"/>
      <c r="F30" s="167"/>
      <c r="G30" s="167"/>
      <c r="H30" s="167"/>
      <c r="I30" s="167"/>
      <c r="J30" s="167"/>
    </row>
    <row r="31" spans="1:10" x14ac:dyDescent="0.15">
      <c r="A31" s="167"/>
      <c r="E31" s="167"/>
      <c r="F31" s="167"/>
      <c r="G31" s="167"/>
      <c r="H31" s="167"/>
      <c r="I31" s="167"/>
      <c r="J31" s="167"/>
    </row>
    <row r="32" spans="1:10" x14ac:dyDescent="0.15">
      <c r="A32" s="167"/>
      <c r="B32" s="167"/>
      <c r="C32" s="167"/>
      <c r="D32" s="167"/>
      <c r="E32" s="167"/>
      <c r="F32" s="167"/>
      <c r="G32" s="167"/>
      <c r="H32" s="167"/>
      <c r="I32" s="167"/>
      <c r="J32" s="167"/>
    </row>
    <row r="33" spans="1:10" x14ac:dyDescent="0.15">
      <c r="A33" s="167"/>
      <c r="B33" s="167"/>
      <c r="C33" s="167"/>
      <c r="D33" s="167"/>
      <c r="E33" s="167"/>
      <c r="F33" s="167"/>
      <c r="G33" s="167"/>
      <c r="H33" s="167"/>
      <c r="I33" s="167"/>
      <c r="J33" s="167"/>
    </row>
    <row r="34" spans="1:10" x14ac:dyDescent="0.15">
      <c r="A34" s="167"/>
      <c r="B34" s="167"/>
      <c r="C34" s="167"/>
      <c r="D34" s="167"/>
      <c r="E34" s="167"/>
      <c r="F34" s="167"/>
      <c r="G34" s="167"/>
      <c r="H34" s="167"/>
      <c r="I34" s="167"/>
      <c r="J34" s="167"/>
    </row>
    <row r="35" spans="1:10" x14ac:dyDescent="0.15">
      <c r="A35" s="167"/>
      <c r="B35" s="167"/>
      <c r="C35" s="167"/>
      <c r="D35" s="167"/>
      <c r="E35" s="167"/>
      <c r="F35" s="167"/>
      <c r="G35" s="167"/>
      <c r="H35" s="167"/>
      <c r="I35" s="167"/>
      <c r="J35" s="167"/>
    </row>
    <row r="36" spans="1:10" x14ac:dyDescent="0.15">
      <c r="A36" s="167"/>
      <c r="B36" s="167"/>
      <c r="C36" s="167"/>
      <c r="D36" s="167"/>
      <c r="E36" s="167"/>
      <c r="F36" s="167"/>
      <c r="G36" s="167"/>
      <c r="H36" s="167"/>
      <c r="I36" s="167"/>
      <c r="J36" s="167"/>
    </row>
    <row r="37" spans="1:10" x14ac:dyDescent="0.15">
      <c r="A37" s="167"/>
      <c r="B37" s="167"/>
      <c r="C37" s="167"/>
      <c r="D37" s="167"/>
      <c r="E37" s="167"/>
      <c r="F37" s="167"/>
      <c r="G37" s="167"/>
      <c r="H37" s="167"/>
      <c r="I37" s="167"/>
      <c r="J37" s="167"/>
    </row>
    <row r="38" spans="1:10" x14ac:dyDescent="0.15">
      <c r="A38" s="167"/>
      <c r="B38" s="167"/>
      <c r="C38" s="167"/>
      <c r="D38" s="167"/>
      <c r="E38" s="167"/>
      <c r="F38" s="167"/>
      <c r="G38" s="167"/>
      <c r="H38" s="167"/>
      <c r="I38" s="167"/>
      <c r="J38" s="167"/>
    </row>
    <row r="39" spans="1:10" x14ac:dyDescent="0.15">
      <c r="A39" s="167"/>
      <c r="B39" s="167"/>
      <c r="C39" s="167"/>
      <c r="D39" s="167"/>
      <c r="E39" s="167"/>
      <c r="F39" s="167"/>
      <c r="G39" s="167"/>
      <c r="H39" s="167"/>
      <c r="I39" s="167"/>
      <c r="J39" s="167"/>
    </row>
    <row r="40" spans="1:10" x14ac:dyDescent="0.15">
      <c r="A40" s="167"/>
      <c r="B40" s="167"/>
      <c r="C40" s="167"/>
      <c r="D40" s="167"/>
      <c r="E40" s="167"/>
      <c r="F40" s="167"/>
      <c r="G40" s="167"/>
      <c r="H40" s="167"/>
      <c r="I40" s="167"/>
      <c r="J40" s="167"/>
    </row>
    <row r="41" spans="1:10" x14ac:dyDescent="0.15">
      <c r="A41" s="167"/>
      <c r="B41" s="167"/>
      <c r="C41" s="167"/>
      <c r="D41" s="167"/>
      <c r="E41" s="167"/>
      <c r="F41" s="167"/>
      <c r="G41" s="167"/>
      <c r="H41" s="167"/>
      <c r="I41" s="167"/>
      <c r="J41" s="167"/>
    </row>
    <row r="42" spans="1:10" x14ac:dyDescent="0.15">
      <c r="A42" s="167"/>
      <c r="B42" s="167"/>
      <c r="C42" s="167"/>
      <c r="D42" s="167"/>
      <c r="E42" s="167"/>
      <c r="F42" s="167"/>
      <c r="G42" s="167"/>
      <c r="H42" s="167"/>
      <c r="I42" s="167"/>
      <c r="J42" s="167"/>
    </row>
    <row r="43" spans="1:10" x14ac:dyDescent="0.15">
      <c r="A43" s="167"/>
      <c r="B43" s="167"/>
      <c r="C43" s="167"/>
      <c r="D43" s="167"/>
      <c r="E43" s="167"/>
      <c r="F43" s="167"/>
      <c r="G43" s="167"/>
      <c r="H43" s="167"/>
      <c r="I43" s="167"/>
      <c r="J43" s="167"/>
    </row>
    <row r="44" spans="1:10" x14ac:dyDescent="0.15">
      <c r="A44" s="167"/>
      <c r="B44" s="167"/>
      <c r="C44" s="167"/>
      <c r="D44" s="167"/>
      <c r="E44" s="167"/>
      <c r="F44" s="167"/>
      <c r="G44" s="167"/>
      <c r="H44" s="167"/>
      <c r="I44" s="167"/>
      <c r="J44" s="167"/>
    </row>
    <row r="45" spans="1:10" x14ac:dyDescent="0.15">
      <c r="A45" s="167"/>
      <c r="B45" s="167"/>
      <c r="C45" s="167"/>
      <c r="D45" s="167"/>
      <c r="E45" s="167"/>
      <c r="F45" s="167"/>
      <c r="G45" s="167"/>
      <c r="H45" s="167"/>
      <c r="I45" s="167"/>
      <c r="J45" s="167"/>
    </row>
    <row r="46" spans="1:10" x14ac:dyDescent="0.15">
      <c r="A46" s="167"/>
      <c r="B46" s="167"/>
      <c r="C46" s="167"/>
      <c r="D46" s="167"/>
      <c r="E46" s="167"/>
      <c r="F46" s="167"/>
      <c r="G46" s="167"/>
      <c r="H46" s="167"/>
      <c r="I46" s="167"/>
      <c r="J46" s="167"/>
    </row>
    <row r="47" spans="1:10" x14ac:dyDescent="0.15">
      <c r="A47" s="167"/>
      <c r="B47" s="167"/>
      <c r="C47" s="167"/>
      <c r="D47" s="167"/>
      <c r="E47" s="167"/>
      <c r="F47" s="167"/>
      <c r="G47" s="167"/>
      <c r="H47" s="167"/>
      <c r="I47" s="167"/>
      <c r="J47" s="167"/>
    </row>
    <row r="48" spans="1:10" x14ac:dyDescent="0.15">
      <c r="A48" s="167"/>
      <c r="B48" s="167"/>
      <c r="C48" s="167"/>
      <c r="D48" s="167"/>
      <c r="E48" s="167"/>
      <c r="F48" s="167"/>
      <c r="G48" s="167"/>
      <c r="H48" s="167"/>
      <c r="I48" s="167"/>
      <c r="J48" s="167"/>
    </row>
    <row r="49" spans="1:10" x14ac:dyDescent="0.15">
      <c r="A49" s="167"/>
      <c r="B49" s="167"/>
      <c r="C49" s="167"/>
      <c r="D49" s="167"/>
      <c r="E49" s="167"/>
      <c r="F49" s="167"/>
      <c r="G49" s="167"/>
      <c r="H49" s="167"/>
      <c r="I49" s="167"/>
      <c r="J49" s="167"/>
    </row>
    <row r="50" spans="1:10" x14ac:dyDescent="0.15">
      <c r="A50" s="167"/>
      <c r="B50" s="167"/>
      <c r="C50" s="167"/>
      <c r="D50" s="167"/>
      <c r="E50" s="167"/>
      <c r="F50" s="167"/>
      <c r="G50" s="167"/>
      <c r="H50" s="167"/>
      <c r="I50" s="167"/>
      <c r="J50" s="167"/>
    </row>
    <row r="51" spans="1:10" x14ac:dyDescent="0.15">
      <c r="A51" s="167"/>
      <c r="B51" s="167"/>
      <c r="C51" s="167"/>
      <c r="D51" s="167"/>
      <c r="E51" s="167"/>
      <c r="F51" s="167"/>
      <c r="G51" s="167"/>
      <c r="H51" s="167"/>
      <c r="I51" s="167"/>
      <c r="J51" s="167"/>
    </row>
    <row r="52" spans="1:10" x14ac:dyDescent="0.15">
      <c r="A52" s="167"/>
      <c r="B52" s="167"/>
      <c r="C52" s="167"/>
      <c r="D52" s="167"/>
      <c r="E52" s="167"/>
      <c r="F52" s="167"/>
      <c r="G52" s="167"/>
      <c r="H52" s="167"/>
      <c r="I52" s="167"/>
      <c r="J52" s="167"/>
    </row>
    <row r="53" spans="1:10" x14ac:dyDescent="0.15">
      <c r="A53" s="167"/>
      <c r="B53" s="167"/>
      <c r="C53" s="167"/>
      <c r="D53" s="167"/>
      <c r="E53" s="167"/>
      <c r="F53" s="167"/>
      <c r="G53" s="167"/>
      <c r="H53" s="167"/>
      <c r="I53" s="167"/>
      <c r="J53" s="167"/>
    </row>
  </sheetData>
  <mergeCells count="3">
    <mergeCell ref="B5:F5"/>
    <mergeCell ref="G5:K5"/>
    <mergeCell ref="A5:A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22-1</vt:lpstr>
      <vt:lpstr>22-2</vt:lpstr>
      <vt:lpstr>23</vt:lpstr>
      <vt:lpstr>24</vt:lpstr>
      <vt:lpstr>25</vt:lpstr>
      <vt:lpstr>26</vt:lpstr>
      <vt:lpstr>27</vt:lpstr>
      <vt:lpstr>28</vt:lpstr>
      <vt:lpstr>29</vt:lpstr>
      <vt:lpstr>'22-1'!Print_Area</vt:lpstr>
      <vt:lpstr>'23'!Print_Area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2024-03-05T04:16:21Z</cp:lastPrinted>
  <dcterms:created xsi:type="dcterms:W3CDTF">2016-03-28T03:59:30Z</dcterms:created>
  <dcterms:modified xsi:type="dcterms:W3CDTF">2025-05-06T23:39:27Z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2017-03-06T05:02:27Z</vt:filetime>
  </property>
</Properties>
</file>