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30" windowWidth="9705" windowHeight="7650" firstSheet="1" activeTab="12"/>
  </bookViews>
  <sheets>
    <sheet name="H30" sheetId="1" r:id="rId1"/>
    <sheet name="1月1日" sheetId="2" r:id="rId2"/>
    <sheet name="2月1日" sheetId="3" r:id="rId3"/>
    <sheet name="3月1日" sheetId="4" r:id="rId4"/>
    <sheet name="4月1日" sheetId="5" r:id="rId5"/>
    <sheet name="5月1日" sheetId="6" r:id="rId6"/>
    <sheet name="6月1日" sheetId="7" r:id="rId7"/>
    <sheet name="7月1日" sheetId="8" r:id="rId8"/>
    <sheet name="8月1日" sheetId="9" r:id="rId9"/>
    <sheet name="9月1日" sheetId="10" r:id="rId10"/>
    <sheet name="10月1日" sheetId="11" r:id="rId11"/>
    <sheet name="11月1日" sheetId="12" r:id="rId12"/>
    <sheet name="12月1日" sheetId="13" r:id="rId13"/>
  </sheets>
  <definedNames>
    <definedName name="_xlnm.Print_Area" localSheetId="10">'10月1日'!$A$1:$G$34</definedName>
    <definedName name="_xlnm.Print_Area" localSheetId="1">'1月1日'!$A$1:$G$26</definedName>
  </definedNames>
  <calcPr fullCalcOnLoad="1"/>
</workbook>
</file>

<file path=xl/sharedStrings.xml><?xml version="1.0" encoding="utf-8"?>
<sst xmlns="http://schemas.openxmlformats.org/spreadsheetml/2006/main" count="544" uniqueCount="52">
  <si>
    <t>東富田</t>
  </si>
  <si>
    <t>西富田</t>
  </si>
  <si>
    <t>加茂名</t>
  </si>
  <si>
    <t>多家良</t>
  </si>
  <si>
    <t>上八万</t>
  </si>
  <si>
    <t>南井上</t>
  </si>
  <si>
    <t>北井上</t>
  </si>
  <si>
    <t>地区名</t>
  </si>
  <si>
    <t>世帯数</t>
  </si>
  <si>
    <t>男</t>
  </si>
  <si>
    <t>女</t>
  </si>
  <si>
    <t>総人口</t>
  </si>
  <si>
    <t>面積</t>
  </si>
  <si>
    <t>人口密度</t>
  </si>
  <si>
    <t>内    町</t>
  </si>
  <si>
    <t>昭　 和</t>
  </si>
  <si>
    <t>佐　 古</t>
  </si>
  <si>
    <t>新　 町</t>
  </si>
  <si>
    <t>加　 茂</t>
  </si>
  <si>
    <t>渭　 北</t>
  </si>
  <si>
    <t>渭　 東</t>
  </si>
  <si>
    <t>沖　 洲</t>
  </si>
  <si>
    <t>津　 田</t>
  </si>
  <si>
    <t>八　 万</t>
  </si>
  <si>
    <t>不　 動</t>
  </si>
  <si>
    <t>応　 神</t>
  </si>
  <si>
    <t>川　 内</t>
  </si>
  <si>
    <t>勝　 占</t>
  </si>
  <si>
    <t>入　 田</t>
  </si>
  <si>
    <t>国　 府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</si>
  <si>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</si>
  <si>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</si>
  <si>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</si>
  <si>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</si>
  <si>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</si>
  <si>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</si>
  <si>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</si>
  <si>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</si>
  <si>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</si>
  <si>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</si>
  <si>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</si>
  <si>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</si>
  <si>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　　計</t>
  </si>
  <si>
    <t>単位：世帯、人、平方キロ</t>
  </si>
  <si>
    <t>世帯</t>
  </si>
  <si>
    <t>計</t>
  </si>
  <si>
    <t>＊人口密度とは１平方ｷﾛ当たりの人口です。</t>
  </si>
  <si>
    <t>世帯数</t>
  </si>
  <si>
    <t>男</t>
  </si>
  <si>
    <t>女</t>
  </si>
  <si>
    <t>内　 町</t>
  </si>
  <si>
    <t>徳島市地区別住民基本台帳人口・世帯数（平成30年）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</si>
</sst>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_ "/>
    <numFmt numFmtId="182" formatCode="0_ "/>
    <numFmt numFmtId="183" formatCode="0.0"/>
    <numFmt numFmtId="184" formatCode="#,##0.0;[Red]\-#,##0.0"/>
    <numFmt numFmtId="185" formatCode="#,##0_ "/>
    <numFmt numFmtId="186" formatCode="0_);[Red]\(0\)"/>
    <numFmt numFmtId="187" formatCode="#,##0_);[Red]\(#,##0\)"/>
    <numFmt numFmtId="188" formatCode="0.000_ "/>
    <numFmt numFmtId="189" formatCode="#,##0.0_ ;[Red]\-#,##0.0\ "/>
    <numFmt numFmtId="190" formatCode="#,##0.0_ "/>
    <numFmt numFmtId="191" formatCode="#,##0.0"/>
    <numFmt numFmtId="192" formatCode="#,##0.000;[Red]\-#,##0.000"/>
    <numFmt numFmtId="193" formatCode="#,##0.0000;[Red]\-#,##0.0000"/>
    <numFmt numFmtId="194" formatCode="#,##0;[Red]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60" applyFont="1" applyFill="1" applyBorder="1" applyAlignment="1">
      <alignment horizontal="center" wrapText="1"/>
      <protection/>
    </xf>
    <xf numFmtId="0" fontId="0" fillId="0" borderId="10" xfId="0" applyBorder="1" applyAlignment="1">
      <alignment horizontal="right"/>
    </xf>
    <xf numFmtId="0" fontId="3" fillId="0" borderId="11" xfId="60" applyFont="1" applyFill="1" applyBorder="1" applyAlignment="1">
      <alignment horizontal="center" wrapText="1"/>
      <protection/>
    </xf>
    <xf numFmtId="38" fontId="0" fillId="0" borderId="10" xfId="48" applyFont="1" applyBorder="1" applyAlignment="1">
      <alignment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10" xfId="48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3" fillId="0" borderId="12" xfId="60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/>
    </xf>
    <xf numFmtId="0" fontId="3" fillId="0" borderId="14" xfId="60" applyFont="1" applyFill="1" applyBorder="1" applyAlignment="1">
      <alignment horizontal="center" wrapText="1"/>
      <protection/>
    </xf>
    <xf numFmtId="38" fontId="0" fillId="0" borderId="15" xfId="48" applyFont="1" applyBorder="1" applyAlignment="1">
      <alignment/>
    </xf>
    <xf numFmtId="0" fontId="0" fillId="0" borderId="15" xfId="0" applyBorder="1" applyAlignment="1">
      <alignment/>
    </xf>
    <xf numFmtId="0" fontId="3" fillId="0" borderId="16" xfId="60" applyFont="1" applyFill="1" applyBorder="1" applyAlignment="1">
      <alignment horizontal="center" wrapText="1"/>
      <protection/>
    </xf>
    <xf numFmtId="0" fontId="0" fillId="0" borderId="17" xfId="0" applyBorder="1" applyAlignment="1">
      <alignment horizontal="right"/>
    </xf>
    <xf numFmtId="2" fontId="0" fillId="0" borderId="15" xfId="0" applyNumberFormat="1" applyBorder="1" applyAlignment="1">
      <alignment/>
    </xf>
    <xf numFmtId="0" fontId="3" fillId="0" borderId="18" xfId="60" applyFont="1" applyFill="1" applyBorder="1" applyAlignment="1">
      <alignment horizontal="center" wrapText="1"/>
      <protection/>
    </xf>
    <xf numFmtId="0" fontId="0" fillId="0" borderId="19" xfId="0" applyBorder="1" applyAlignment="1">
      <alignment horizontal="right"/>
    </xf>
    <xf numFmtId="0" fontId="3" fillId="0" borderId="14" xfId="60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8" fontId="0" fillId="0" borderId="15" xfId="48" applyNumberFormat="1" applyFont="1" applyBorder="1" applyAlignment="1">
      <alignment/>
    </xf>
    <xf numFmtId="38" fontId="4" fillId="0" borderId="10" xfId="48" applyFont="1" applyBorder="1" applyAlignment="1">
      <alignment/>
    </xf>
    <xf numFmtId="38" fontId="4" fillId="0" borderId="15" xfId="48" applyFont="1" applyBorder="1" applyAlignment="1">
      <alignment/>
    </xf>
    <xf numFmtId="38" fontId="5" fillId="0" borderId="13" xfId="48" applyFont="1" applyBorder="1" applyAlignment="1">
      <alignment/>
    </xf>
    <xf numFmtId="38" fontId="5" fillId="0" borderId="20" xfId="48" applyFont="1" applyBorder="1" applyAlignment="1">
      <alignment/>
    </xf>
    <xf numFmtId="38" fontId="5" fillId="0" borderId="19" xfId="48" applyFont="1" applyBorder="1" applyAlignment="1">
      <alignment/>
    </xf>
    <xf numFmtId="38" fontId="5" fillId="0" borderId="21" xfId="48" applyFont="1" applyBorder="1" applyAlignment="1">
      <alignment/>
    </xf>
    <xf numFmtId="38" fontId="4" fillId="0" borderId="10" xfId="48" applyNumberFormat="1" applyFont="1" applyBorder="1" applyAlignment="1">
      <alignment/>
    </xf>
    <xf numFmtId="38" fontId="4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57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60" applyFont="1" applyFill="1" applyBorder="1" applyAlignment="1">
      <alignment horizontal="center" wrapText="1"/>
      <protection/>
    </xf>
    <xf numFmtId="57" fontId="3" fillId="0" borderId="22" xfId="60" applyNumberFormat="1" applyFont="1" applyFill="1" applyBorder="1" applyAlignment="1">
      <alignment horizontal="center" wrapText="1"/>
      <protection/>
    </xf>
    <xf numFmtId="187" fontId="0" fillId="0" borderId="0" xfId="0" applyNumberFormat="1" applyAlignment="1">
      <alignment/>
    </xf>
    <xf numFmtId="0" fontId="3" fillId="0" borderId="0" xfId="60" applyFont="1" applyFill="1" applyBorder="1" applyAlignment="1">
      <alignment horizontal="center" vertical="center" wrapText="1"/>
      <protection/>
    </xf>
    <xf numFmtId="185" fontId="0" fillId="0" borderId="0" xfId="0" applyNumberFormat="1" applyFont="1" applyAlignment="1">
      <alignment/>
    </xf>
    <xf numFmtId="40" fontId="0" fillId="0" borderId="10" xfId="0" applyNumberFormat="1" applyBorder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57" fontId="0" fillId="0" borderId="0" xfId="0" applyNumberFormat="1" applyAlignment="1">
      <alignment horizontal="center"/>
    </xf>
    <xf numFmtId="183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17" xfId="0" applyNumberFormat="1" applyBorder="1" applyAlignment="1">
      <alignment/>
    </xf>
    <xf numFmtId="191" fontId="0" fillId="0" borderId="23" xfId="0" applyNumberFormat="1" applyBorder="1" applyAlignment="1">
      <alignment/>
    </xf>
    <xf numFmtId="38" fontId="0" fillId="0" borderId="0" xfId="48" applyFont="1" applyAlignment="1">
      <alignment/>
    </xf>
    <xf numFmtId="184" fontId="0" fillId="0" borderId="0" xfId="48" applyNumberFormat="1" applyFont="1" applyAlignment="1">
      <alignment/>
    </xf>
    <xf numFmtId="40" fontId="0" fillId="0" borderId="0" xfId="48" applyNumberFormat="1" applyFont="1" applyAlignment="1">
      <alignment/>
    </xf>
    <xf numFmtId="4" fontId="0" fillId="0" borderId="10" xfId="0" applyNumberFormat="1" applyBorder="1" applyAlignment="1">
      <alignment/>
    </xf>
    <xf numFmtId="4" fontId="0" fillId="0" borderId="10" xfId="48" applyNumberFormat="1" applyFont="1" applyBorder="1" applyAlignment="1">
      <alignment/>
    </xf>
    <xf numFmtId="191" fontId="0" fillId="0" borderId="10" xfId="0" applyNumberFormat="1" applyBorder="1" applyAlignment="1">
      <alignment/>
    </xf>
    <xf numFmtId="191" fontId="0" fillId="0" borderId="10" xfId="48" applyNumberFormat="1" applyFont="1" applyBorder="1" applyAlignment="1">
      <alignment/>
    </xf>
    <xf numFmtId="194" fontId="0" fillId="0" borderId="0" xfId="0" applyNumberFormat="1" applyAlignment="1">
      <alignment/>
    </xf>
    <xf numFmtId="38" fontId="0" fillId="0" borderId="0" xfId="48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2"/>
  <sheetViews>
    <sheetView zoomScalePageLayoutView="0" workbookViewId="0" topLeftCell="A1">
      <selection activeCell="G131" sqref="G131"/>
    </sheetView>
  </sheetViews>
  <sheetFormatPr defaultColWidth="9.00390625" defaultRowHeight="13.5" customHeight="1"/>
  <cols>
    <col min="3" max="3" width="10.50390625" style="0" bestFit="1" customWidth="1"/>
    <col min="4" max="12" width="9.625" style="0" bestFit="1" customWidth="1"/>
    <col min="13" max="14" width="9.50390625" style="0" bestFit="1" customWidth="1"/>
  </cols>
  <sheetData>
    <row r="1" ht="13.5" customHeight="1">
      <c r="A1" t="s">
        <v>51</v>
      </c>
    </row>
    <row r="2" ht="13.5" customHeight="1">
      <c r="L2" t="s">
        <v>43</v>
      </c>
    </row>
    <row r="3" spans="1:14" ht="13.5" customHeight="1" thickBot="1">
      <c r="A3" s="12" t="s">
        <v>7</v>
      </c>
      <c r="B3" s="12"/>
      <c r="C3" s="12" t="s">
        <v>30</v>
      </c>
      <c r="D3" s="12" t="s">
        <v>31</v>
      </c>
      <c r="E3" s="12" t="s">
        <v>32</v>
      </c>
      <c r="F3" s="12" t="s">
        <v>33</v>
      </c>
      <c r="G3" s="12" t="s">
        <v>34</v>
      </c>
      <c r="H3" s="12" t="s">
        <v>35</v>
      </c>
      <c r="I3" s="12" t="s">
        <v>36</v>
      </c>
      <c r="J3" s="12" t="s">
        <v>37</v>
      </c>
      <c r="K3" s="12" t="s">
        <v>38</v>
      </c>
      <c r="L3" s="12" t="s">
        <v>39</v>
      </c>
      <c r="M3" s="12" t="s">
        <v>40</v>
      </c>
      <c r="N3" s="12" t="s">
        <v>41</v>
      </c>
    </row>
    <row r="4" spans="1:14" ht="13.5" customHeight="1">
      <c r="A4" s="13" t="s">
        <v>14</v>
      </c>
      <c r="B4" s="14" t="s">
        <v>8</v>
      </c>
      <c r="C4" s="31">
        <f>'1月1日'!$B$2</f>
        <v>2954</v>
      </c>
      <c r="D4" s="31">
        <f>'2月1日'!B2</f>
        <v>2955</v>
      </c>
      <c r="E4" s="31">
        <f>'3月1日'!$B2</f>
        <v>2944</v>
      </c>
      <c r="F4" s="31">
        <f>'4月1日'!$B$2</f>
        <v>2950</v>
      </c>
      <c r="G4" s="31">
        <f>'5月1日'!$B$2</f>
        <v>2960</v>
      </c>
      <c r="H4" s="31">
        <f>'6月1日'!$B$2</f>
        <v>2960</v>
      </c>
      <c r="I4" s="31">
        <f>'7月1日'!$B$2</f>
        <v>2961</v>
      </c>
      <c r="J4" s="31">
        <f>'8月1日'!$B$2</f>
        <v>2959</v>
      </c>
      <c r="K4" s="31">
        <f>'9月1日'!$B$2</f>
        <v>2961</v>
      </c>
      <c r="L4" s="31">
        <f>'10月1日'!$B$2</f>
        <v>2958</v>
      </c>
      <c r="M4" s="31">
        <f>'11月1日'!$B$2</f>
        <v>2969</v>
      </c>
      <c r="N4" s="32">
        <f>'12月1日'!$B$2</f>
        <v>2977</v>
      </c>
    </row>
    <row r="5" spans="1:14" ht="13.5" customHeight="1">
      <c r="A5" s="15"/>
      <c r="B5" s="4" t="s">
        <v>9</v>
      </c>
      <c r="C5" s="6">
        <f>'1月1日'!$C$2</f>
        <v>2612</v>
      </c>
      <c r="D5" s="6">
        <f>'2月1日'!C2</f>
        <v>2611</v>
      </c>
      <c r="E5" s="6">
        <f>'3月1日'!$C$2</f>
        <v>2608</v>
      </c>
      <c r="F5" s="6">
        <f>'4月1日'!$C$2</f>
        <v>2617</v>
      </c>
      <c r="G5" s="6">
        <f>'5月1日'!$C$2</f>
        <v>2613</v>
      </c>
      <c r="H5" s="6">
        <f>'6月1日'!$C$2</f>
        <v>2620</v>
      </c>
      <c r="I5" s="6">
        <f>'7月1日'!$C$2</f>
        <v>2618</v>
      </c>
      <c r="J5" s="6">
        <f>'8月1日'!$C$2</f>
        <v>2629</v>
      </c>
      <c r="K5" s="6">
        <f>'9月1日'!$C$2</f>
        <v>2635</v>
      </c>
      <c r="L5" s="6">
        <f>'10月1日'!$C$2</f>
        <v>2628</v>
      </c>
      <c r="M5" s="6">
        <f>'11月1日'!$C$2</f>
        <v>2634</v>
      </c>
      <c r="N5" s="16">
        <f>'12月1日'!$C$2</f>
        <v>2636</v>
      </c>
    </row>
    <row r="6" spans="1:14" ht="13.5" customHeight="1">
      <c r="A6" s="15"/>
      <c r="B6" s="4" t="s">
        <v>10</v>
      </c>
      <c r="C6" s="6">
        <f>'1月1日'!$D$2</f>
        <v>3096</v>
      </c>
      <c r="D6" s="6">
        <f>'2月1日'!$D2</f>
        <v>3108</v>
      </c>
      <c r="E6" s="6">
        <f>'3月1日'!$D$2</f>
        <v>3101</v>
      </c>
      <c r="F6" s="6">
        <f>'4月1日'!$D$2</f>
        <v>3113</v>
      </c>
      <c r="G6" s="6">
        <f>'5月1日'!$D$2</f>
        <v>3134</v>
      </c>
      <c r="H6" s="6">
        <f>'6月1日'!$D$2</f>
        <v>3126</v>
      </c>
      <c r="I6" s="6">
        <f>'7月1日'!$D$2</f>
        <v>3122</v>
      </c>
      <c r="J6" s="6">
        <f>'8月1日'!$D$2</f>
        <v>3116</v>
      </c>
      <c r="K6" s="6">
        <f>'9月1日'!$D$2</f>
        <v>3110</v>
      </c>
      <c r="L6" s="6">
        <f>'10月1日'!$D$2</f>
        <v>3108</v>
      </c>
      <c r="M6" s="6">
        <f>'11月1日'!$D$2</f>
        <v>3110</v>
      </c>
      <c r="N6" s="16">
        <f>'12月1日'!$D$2</f>
        <v>3112</v>
      </c>
    </row>
    <row r="7" spans="1:14" ht="13.5" customHeight="1">
      <c r="A7" s="15"/>
      <c r="B7" s="4" t="s">
        <v>11</v>
      </c>
      <c r="C7" s="29">
        <f>'1月1日'!$E$2</f>
        <v>5708</v>
      </c>
      <c r="D7" s="29">
        <f>'2月1日'!$E$2</f>
        <v>5719</v>
      </c>
      <c r="E7" s="29">
        <f>'3月1日'!$E$2</f>
        <v>5709</v>
      </c>
      <c r="F7" s="29">
        <f>'4月1日'!$E$2</f>
        <v>5730</v>
      </c>
      <c r="G7" s="29">
        <f>'5月1日'!$E$2</f>
        <v>5747</v>
      </c>
      <c r="H7" s="29">
        <f>'6月1日'!$E$2</f>
        <v>5746</v>
      </c>
      <c r="I7" s="29">
        <f>'7月1日'!$E$2</f>
        <v>5740</v>
      </c>
      <c r="J7" s="29">
        <f>'8月1日'!$E$2</f>
        <v>5745</v>
      </c>
      <c r="K7" s="29">
        <f>'9月1日'!$E$2</f>
        <v>5745</v>
      </c>
      <c r="L7" s="29">
        <f>'10月1日'!$E$2</f>
        <v>5736</v>
      </c>
      <c r="M7" s="29">
        <f>'11月1日'!$E$2</f>
        <v>5744</v>
      </c>
      <c r="N7" s="30">
        <f>'12月1日'!$E$2</f>
        <v>5748</v>
      </c>
    </row>
    <row r="8" spans="1:14" ht="13.5" customHeight="1">
      <c r="A8" s="15"/>
      <c r="B8" s="4" t="s">
        <v>12</v>
      </c>
      <c r="C8" s="1">
        <f>'1月1日'!$F$2</f>
        <v>1.62</v>
      </c>
      <c r="D8" s="1">
        <f>'2月1日'!$F$2</f>
        <v>1.62</v>
      </c>
      <c r="E8" s="1">
        <f>'3月1日'!$F$2</f>
        <v>1.62</v>
      </c>
      <c r="F8" s="1">
        <f>'4月1日'!$F$2</f>
        <v>1.62</v>
      </c>
      <c r="G8" s="1">
        <f>'5月1日'!$F$2</f>
        <v>1.62</v>
      </c>
      <c r="H8" s="1">
        <f>'6月1日'!$F$2</f>
        <v>1.62</v>
      </c>
      <c r="I8" s="1">
        <f>'7月1日'!$F$2</f>
        <v>1.62</v>
      </c>
      <c r="J8" s="1">
        <f>'8月1日'!$F$2</f>
        <v>1.62</v>
      </c>
      <c r="K8" s="1">
        <f>'9月1日'!$F$2</f>
        <v>1.62</v>
      </c>
      <c r="L8" s="1">
        <f>'10月1日'!$F$2</f>
        <v>1.62</v>
      </c>
      <c r="M8" s="1">
        <f>'11月1日'!$F$2</f>
        <v>1.62</v>
      </c>
      <c r="N8" s="17">
        <f>'12月1日'!$F$2</f>
        <v>1.62</v>
      </c>
    </row>
    <row r="9" spans="1:14" ht="13.5" customHeight="1" thickBot="1">
      <c r="A9" s="18"/>
      <c r="B9" s="19" t="s">
        <v>13</v>
      </c>
      <c r="C9" s="55">
        <f>'1月1日'!$G$2</f>
        <v>3523.4567901234564</v>
      </c>
      <c r="D9" s="55">
        <f>'2月1日'!$G$2</f>
        <v>3530.2469135802467</v>
      </c>
      <c r="E9" s="55">
        <f>'3月1日'!$G$2</f>
        <v>3524.074074074074</v>
      </c>
      <c r="F9" s="55">
        <f>'4月1日'!$G$2</f>
        <v>3537.037037037037</v>
      </c>
      <c r="G9" s="55">
        <f>'5月1日'!$G$2</f>
        <v>3547.5308641975307</v>
      </c>
      <c r="H9" s="55">
        <f>'6月1日'!$G$2</f>
        <v>3546.913580246913</v>
      </c>
      <c r="I9" s="55">
        <f>'7月1日'!$G$2</f>
        <v>3543.2098765432097</v>
      </c>
      <c r="J9" s="55">
        <f>'8月1日'!$G$2</f>
        <v>3546.296296296296</v>
      </c>
      <c r="K9" s="55">
        <f>'9月1日'!$G$2</f>
        <v>3546.296296296296</v>
      </c>
      <c r="L9" s="55">
        <f>'10月1日'!$G$2</f>
        <v>3540.7407407407404</v>
      </c>
      <c r="M9" s="55">
        <f>'11月1日'!$G$2</f>
        <v>3545.679012345679</v>
      </c>
      <c r="N9" s="56">
        <f>'12月1日'!$G$2</f>
        <v>3548.148148148148</v>
      </c>
    </row>
    <row r="10" spans="1:14" ht="13.5" customHeight="1">
      <c r="A10" s="13" t="s">
        <v>17</v>
      </c>
      <c r="B10" s="14" t="s">
        <v>8</v>
      </c>
      <c r="C10" s="31">
        <f>'1月1日'!$B$3</f>
        <v>1066</v>
      </c>
      <c r="D10" s="31">
        <f>'2月1日'!$B$3</f>
        <v>1065</v>
      </c>
      <c r="E10" s="31">
        <f>'3月1日'!$B$3</f>
        <v>1062</v>
      </c>
      <c r="F10" s="31">
        <f>'4月1日'!$B$3</f>
        <v>1058</v>
      </c>
      <c r="G10" s="31">
        <f>'5月1日'!$B$3</f>
        <v>1059</v>
      </c>
      <c r="H10" s="31">
        <f>'6月1日'!$B$3</f>
        <v>1056</v>
      </c>
      <c r="I10" s="31">
        <f>'7月1日'!$B$3</f>
        <v>1062</v>
      </c>
      <c r="J10" s="31">
        <f>'8月1日'!$B$3</f>
        <v>1058</v>
      </c>
      <c r="K10" s="31">
        <f>'9月1日'!$B$3</f>
        <v>1054</v>
      </c>
      <c r="L10" s="31">
        <f>'10月1日'!$B$3</f>
        <v>1056</v>
      </c>
      <c r="M10" s="31">
        <f>'11月1日'!$B$3</f>
        <v>1050</v>
      </c>
      <c r="N10" s="32">
        <f>'12月1日'!$B$3</f>
        <v>1047</v>
      </c>
    </row>
    <row r="11" spans="1:14" ht="13.5" customHeight="1">
      <c r="A11" s="15"/>
      <c r="B11" s="4" t="s">
        <v>9</v>
      </c>
      <c r="C11" s="6">
        <f>'1月1日'!$C$3</f>
        <v>985</v>
      </c>
      <c r="D11" s="6">
        <f>'2月1日'!$C$3</f>
        <v>980</v>
      </c>
      <c r="E11" s="6">
        <f>'3月1日'!$C$3</f>
        <v>976</v>
      </c>
      <c r="F11" s="6">
        <f>'4月1日'!$C$3</f>
        <v>968</v>
      </c>
      <c r="G11" s="6">
        <f>'5月1日'!$C$3</f>
        <v>970</v>
      </c>
      <c r="H11" s="6">
        <f>'6月1日'!$C$3</f>
        <v>968</v>
      </c>
      <c r="I11" s="6">
        <f>'7月1日'!$C$3</f>
        <v>968</v>
      </c>
      <c r="J11" s="6">
        <f>'8月1日'!$C$3</f>
        <v>962</v>
      </c>
      <c r="K11" s="6">
        <f>'9月1日'!$C$3</f>
        <v>958</v>
      </c>
      <c r="L11" s="6">
        <f>'10月1日'!$C$3</f>
        <v>959</v>
      </c>
      <c r="M11" s="6">
        <f>'11月1日'!$C$3</f>
        <v>957</v>
      </c>
      <c r="N11" s="16">
        <f>'12月1日'!$C$3</f>
        <v>953</v>
      </c>
    </row>
    <row r="12" spans="1:14" ht="13.5" customHeight="1">
      <c r="A12" s="15"/>
      <c r="B12" s="4" t="s">
        <v>10</v>
      </c>
      <c r="C12" s="6">
        <f>'1月1日'!$D$3</f>
        <v>1136</v>
      </c>
      <c r="D12" s="6">
        <f>'2月1日'!$D$3</f>
        <v>1133</v>
      </c>
      <c r="E12" s="6">
        <f>'3月1日'!$D$3</f>
        <v>1130</v>
      </c>
      <c r="F12" s="6">
        <f>'4月1日'!$D$3</f>
        <v>1122</v>
      </c>
      <c r="G12" s="6">
        <f>'5月1日'!$D$3</f>
        <v>1116</v>
      </c>
      <c r="H12" s="6">
        <f>'6月1日'!$D$3</f>
        <v>1112</v>
      </c>
      <c r="I12" s="6">
        <f>'7月1日'!$D$3</f>
        <v>1110</v>
      </c>
      <c r="J12" s="6">
        <f>'8月1日'!$D$3</f>
        <v>1104</v>
      </c>
      <c r="K12" s="6">
        <f>'9月1日'!$D$3</f>
        <v>1101</v>
      </c>
      <c r="L12" s="6">
        <f>'10月1日'!$D$3</f>
        <v>1101</v>
      </c>
      <c r="M12" s="6">
        <f>'11月1日'!$D$3</f>
        <v>1097</v>
      </c>
      <c r="N12" s="16">
        <f>'12月1日'!$D$3</f>
        <v>1094</v>
      </c>
    </row>
    <row r="13" spans="1:14" ht="13.5" customHeight="1">
      <c r="A13" s="15"/>
      <c r="B13" s="4" t="s">
        <v>11</v>
      </c>
      <c r="C13" s="29">
        <f>'1月1日'!$E$3</f>
        <v>2121</v>
      </c>
      <c r="D13" s="29">
        <f>'2月1日'!$E$3</f>
        <v>2113</v>
      </c>
      <c r="E13" s="29">
        <f>'3月1日'!$E$3</f>
        <v>2106</v>
      </c>
      <c r="F13" s="29">
        <f>'4月1日'!$E$3</f>
        <v>2090</v>
      </c>
      <c r="G13" s="29">
        <f>'5月1日'!$E$3</f>
        <v>2086</v>
      </c>
      <c r="H13" s="29">
        <f>'6月1日'!$E$3</f>
        <v>2080</v>
      </c>
      <c r="I13" s="29">
        <f>'7月1日'!$E$3</f>
        <v>2078</v>
      </c>
      <c r="J13" s="29">
        <f>'8月1日'!$E$3</f>
        <v>2066</v>
      </c>
      <c r="K13" s="29">
        <f>'9月1日'!$E$3</f>
        <v>2059</v>
      </c>
      <c r="L13" s="29">
        <f>'10月1日'!$E$3</f>
        <v>2060</v>
      </c>
      <c r="M13" s="29">
        <f>'11月1日'!$E$3</f>
        <v>2054</v>
      </c>
      <c r="N13" s="30">
        <f>'12月1日'!$E$3</f>
        <v>2047</v>
      </c>
    </row>
    <row r="14" spans="1:14" ht="13.5" customHeight="1">
      <c r="A14" s="15"/>
      <c r="B14" s="4" t="s">
        <v>12</v>
      </c>
      <c r="C14" s="1">
        <f>'1月1日'!$F$3</f>
        <v>1.14</v>
      </c>
      <c r="D14" s="1">
        <f>'2月1日'!$F$3</f>
        <v>1.14</v>
      </c>
      <c r="E14" s="1">
        <f>'3月1日'!$F$3</f>
        <v>1.14</v>
      </c>
      <c r="F14" s="1">
        <f>'4月1日'!$F$3</f>
        <v>1.14</v>
      </c>
      <c r="G14" s="1">
        <f>'5月1日'!$F$3</f>
        <v>1.14</v>
      </c>
      <c r="H14" s="1">
        <f>'6月1日'!$F$3</f>
        <v>1.14</v>
      </c>
      <c r="I14" s="1">
        <f>'7月1日'!$F$3</f>
        <v>1.14</v>
      </c>
      <c r="J14" s="1">
        <f>'8月1日'!$F$3</f>
        <v>1.14</v>
      </c>
      <c r="K14" s="1">
        <f>'9月1日'!$F$3</f>
        <v>1.14</v>
      </c>
      <c r="L14" s="1">
        <f>'10月1日'!$F$3</f>
        <v>1.14</v>
      </c>
      <c r="M14" s="1">
        <f>'11月1日'!$F$3</f>
        <v>1.14</v>
      </c>
      <c r="N14" s="17">
        <f>'12月1日'!$F$3</f>
        <v>1.14</v>
      </c>
    </row>
    <row r="15" spans="1:14" ht="13.5" customHeight="1" thickBot="1">
      <c r="A15" s="18"/>
      <c r="B15" s="19" t="s">
        <v>13</v>
      </c>
      <c r="C15" s="55">
        <f>'1月1日'!$G$3</f>
        <v>1860.5263157894738</v>
      </c>
      <c r="D15" s="55">
        <f>'2月1日'!$G$3</f>
        <v>1853.5087719298247</v>
      </c>
      <c r="E15" s="55">
        <f>'3月1日'!$G$3</f>
        <v>1847.3684210526317</v>
      </c>
      <c r="F15" s="55">
        <f>'4月1日'!$G$3</f>
        <v>1833.3333333333335</v>
      </c>
      <c r="G15" s="55">
        <f>'5月1日'!$G$3</f>
        <v>1829.8245614035088</v>
      </c>
      <c r="H15" s="55">
        <f>'6月1日'!$G$3</f>
        <v>1824.5614035087722</v>
      </c>
      <c r="I15" s="55">
        <f>'7月1日'!$G$3</f>
        <v>1822.8070175438597</v>
      </c>
      <c r="J15" s="55">
        <f>'8月1日'!$G$3</f>
        <v>1812.2807017543862</v>
      </c>
      <c r="K15" s="55">
        <f>'9月1日'!$G$3</f>
        <v>1806.1403508771932</v>
      </c>
      <c r="L15" s="55">
        <f>'10月1日'!$G$3</f>
        <v>1807.0175438596493</v>
      </c>
      <c r="M15" s="55">
        <f>'11月1日'!$G$3</f>
        <v>1801.7543859649124</v>
      </c>
      <c r="N15" s="56">
        <f>'12月1日'!$G$3</f>
        <v>1795.6140350877195</v>
      </c>
    </row>
    <row r="16" spans="1:14" ht="13.5" customHeight="1">
      <c r="A16" s="13" t="s">
        <v>1</v>
      </c>
      <c r="B16" s="14" t="s">
        <v>8</v>
      </c>
      <c r="C16" s="31">
        <f>'1月1日'!$B$4</f>
        <v>1125</v>
      </c>
      <c r="D16" s="31">
        <f>'2月1日'!$B$4</f>
        <v>1126</v>
      </c>
      <c r="E16" s="31">
        <f>'3月1日'!$B$4</f>
        <v>1124</v>
      </c>
      <c r="F16" s="31">
        <f>'4月1日'!$B$4</f>
        <v>1127</v>
      </c>
      <c r="G16" s="31">
        <f>'5月1日'!$B$4</f>
        <v>1133</v>
      </c>
      <c r="H16" s="31">
        <f>'6月1日'!$B$4</f>
        <v>1134</v>
      </c>
      <c r="I16" s="31">
        <f>'7月1日'!$B$4</f>
        <v>1136</v>
      </c>
      <c r="J16" s="31">
        <f>'8月1日'!$B$4</f>
        <v>1141</v>
      </c>
      <c r="K16" s="31">
        <f>'9月1日'!$B$4</f>
        <v>1146</v>
      </c>
      <c r="L16" s="31">
        <f>'10月1日'!$B$4</f>
        <v>1150</v>
      </c>
      <c r="M16" s="31">
        <f>'11月1日'!$B$4</f>
        <v>1143</v>
      </c>
      <c r="N16" s="32">
        <f>'12月1日'!$B$4</f>
        <v>1141</v>
      </c>
    </row>
    <row r="17" spans="1:14" ht="13.5" customHeight="1">
      <c r="A17" s="15"/>
      <c r="B17" s="4" t="s">
        <v>9</v>
      </c>
      <c r="C17" s="6">
        <f>'1月1日'!$C$4</f>
        <v>920</v>
      </c>
      <c r="D17" s="6">
        <f>'2月1日'!$C$4</f>
        <v>916</v>
      </c>
      <c r="E17" s="6">
        <f>'3月1日'!$C$4</f>
        <v>910</v>
      </c>
      <c r="F17" s="6">
        <f>'4月1日'!$C$4</f>
        <v>911</v>
      </c>
      <c r="G17" s="6">
        <f>'5月1日'!$C$4</f>
        <v>915</v>
      </c>
      <c r="H17" s="6">
        <f>'6月1日'!$C$4</f>
        <v>913</v>
      </c>
      <c r="I17" s="6">
        <f>'7月1日'!$C$4</f>
        <v>917</v>
      </c>
      <c r="J17" s="6">
        <f>'8月1日'!$C$4</f>
        <v>922</v>
      </c>
      <c r="K17" s="6">
        <f>'9月1日'!$C$4</f>
        <v>922</v>
      </c>
      <c r="L17" s="6">
        <f>'10月1日'!$C$4</f>
        <v>925</v>
      </c>
      <c r="M17" s="6">
        <f>'11月1日'!$C$4</f>
        <v>918</v>
      </c>
      <c r="N17" s="16">
        <f>'12月1日'!$C$4</f>
        <v>918</v>
      </c>
    </row>
    <row r="18" spans="1:14" ht="13.5" customHeight="1">
      <c r="A18" s="15"/>
      <c r="B18" s="4" t="s">
        <v>10</v>
      </c>
      <c r="C18" s="6">
        <f>'1月1日'!$D$4</f>
        <v>1089</v>
      </c>
      <c r="D18" s="6">
        <f>'2月1日'!$D$4</f>
        <v>1087</v>
      </c>
      <c r="E18" s="6">
        <f>'3月1日'!$D$4</f>
        <v>1087</v>
      </c>
      <c r="F18" s="6">
        <f>'4月1日'!$D$4</f>
        <v>1080</v>
      </c>
      <c r="G18" s="6">
        <f>'5月1日'!$D$4</f>
        <v>1080</v>
      </c>
      <c r="H18" s="6">
        <f>'6月1日'!$D$4</f>
        <v>1081</v>
      </c>
      <c r="I18" s="6">
        <f>'7月1日'!$D$4</f>
        <v>1081</v>
      </c>
      <c r="J18" s="6">
        <f>'8月1日'!$D$4</f>
        <v>1079</v>
      </c>
      <c r="K18" s="6">
        <f>'9月1日'!$D$4</f>
        <v>1084</v>
      </c>
      <c r="L18" s="6">
        <f>'10月1日'!$D$4</f>
        <v>1086</v>
      </c>
      <c r="M18" s="6">
        <f>'11月1日'!$D$4</f>
        <v>1081</v>
      </c>
      <c r="N18" s="16">
        <f>'12月1日'!$D$4</f>
        <v>1078</v>
      </c>
    </row>
    <row r="19" spans="1:14" ht="13.5" customHeight="1">
      <c r="A19" s="15"/>
      <c r="B19" s="4" t="s">
        <v>11</v>
      </c>
      <c r="C19" s="29">
        <f>'1月1日'!$E$4</f>
        <v>2009</v>
      </c>
      <c r="D19" s="29">
        <f>'2月1日'!$E$4</f>
        <v>2003</v>
      </c>
      <c r="E19" s="29">
        <f>'3月1日'!$E$4</f>
        <v>1997</v>
      </c>
      <c r="F19" s="29">
        <f>'4月1日'!$E$4</f>
        <v>1991</v>
      </c>
      <c r="G19" s="29">
        <f>'5月1日'!$E$4</f>
        <v>1995</v>
      </c>
      <c r="H19" s="29">
        <f>'6月1日'!$E$4</f>
        <v>1994</v>
      </c>
      <c r="I19" s="29">
        <f>'7月1日'!$E$4</f>
        <v>1998</v>
      </c>
      <c r="J19" s="29">
        <f>'8月1日'!$E$4</f>
        <v>2001</v>
      </c>
      <c r="K19" s="29">
        <f>'9月1日'!$E$4</f>
        <v>2006</v>
      </c>
      <c r="L19" s="29">
        <f>'10月1日'!$E$4</f>
        <v>2011</v>
      </c>
      <c r="M19" s="29">
        <f>'11月1日'!$E$4</f>
        <v>1999</v>
      </c>
      <c r="N19" s="30">
        <f>'12月1日'!$E$4</f>
        <v>1996</v>
      </c>
    </row>
    <row r="20" spans="1:14" ht="13.5" customHeight="1">
      <c r="A20" s="15"/>
      <c r="B20" s="4" t="s">
        <v>12</v>
      </c>
      <c r="C20" s="1">
        <f>'1月1日'!$F$4</f>
        <v>0.62</v>
      </c>
      <c r="D20" s="1">
        <f>'2月1日'!$F$4</f>
        <v>0.62</v>
      </c>
      <c r="E20" s="1">
        <f>'3月1日'!$F$4</f>
        <v>0.62</v>
      </c>
      <c r="F20" s="1">
        <f>'4月1日'!$F$4</f>
        <v>0.62</v>
      </c>
      <c r="G20" s="1">
        <f>'5月1日'!$F$4</f>
        <v>0.62</v>
      </c>
      <c r="H20" s="1">
        <f>'6月1日'!$F$4</f>
        <v>0.62</v>
      </c>
      <c r="I20" s="1">
        <f>'7月1日'!$F$4</f>
        <v>0.62</v>
      </c>
      <c r="J20" s="1">
        <f>'8月1日'!$F$4</f>
        <v>0.62</v>
      </c>
      <c r="K20" s="1">
        <f>'9月1日'!$F$4</f>
        <v>0.62</v>
      </c>
      <c r="L20" s="1">
        <f>'10月1日'!$F$4</f>
        <v>0.62</v>
      </c>
      <c r="M20" s="1">
        <f>'11月1日'!$F$4</f>
        <v>0.62</v>
      </c>
      <c r="N20" s="17">
        <f>'12月1日'!$F$4</f>
        <v>0.62</v>
      </c>
    </row>
    <row r="21" spans="1:14" ht="13.5" customHeight="1" thickBot="1">
      <c r="A21" s="18"/>
      <c r="B21" s="19" t="s">
        <v>13</v>
      </c>
      <c r="C21" s="55">
        <f>'1月1日'!$G$4</f>
        <v>3240.3225806451615</v>
      </c>
      <c r="D21" s="55">
        <f>'2月1日'!$G$4</f>
        <v>3230.6451612903224</v>
      </c>
      <c r="E21" s="55">
        <f>'3月1日'!$G$4</f>
        <v>3220.967741935484</v>
      </c>
      <c r="F21" s="55">
        <f>'4月1日'!$G$4</f>
        <v>3211.2903225806454</v>
      </c>
      <c r="G21" s="55">
        <f>'5月1日'!$G$4</f>
        <v>3217.741935483871</v>
      </c>
      <c r="H21" s="55">
        <f>'6月1日'!$G$4</f>
        <v>3216.1290322580644</v>
      </c>
      <c r="I21" s="55">
        <f>'7月1日'!$G$4</f>
        <v>3222.5806451612902</v>
      </c>
      <c r="J21" s="55">
        <f>'8月1日'!$G$4</f>
        <v>3227.4193548387098</v>
      </c>
      <c r="K21" s="55">
        <f>'9月1日'!$G$4</f>
        <v>3235.483870967742</v>
      </c>
      <c r="L21" s="55">
        <f>'10月1日'!$G$4</f>
        <v>3243.548387096774</v>
      </c>
      <c r="M21" s="55">
        <f>'11月1日'!$G$4</f>
        <v>3224.1935483870966</v>
      </c>
      <c r="N21" s="56">
        <f>'12月1日'!$G$4</f>
        <v>3219.3548387096776</v>
      </c>
    </row>
    <row r="22" spans="1:14" ht="13.5" customHeight="1">
      <c r="A22" s="13" t="s">
        <v>0</v>
      </c>
      <c r="B22" s="14" t="s">
        <v>8</v>
      </c>
      <c r="C22" s="31">
        <f>'1月1日'!$B$5</f>
        <v>3762</v>
      </c>
      <c r="D22" s="31">
        <f>'2月1日'!$B$5</f>
        <v>3773</v>
      </c>
      <c r="E22" s="31">
        <f>'3月1日'!$B$5</f>
        <v>3791</v>
      </c>
      <c r="F22" s="31">
        <f>'4月1日'!$B$5</f>
        <v>3787</v>
      </c>
      <c r="G22" s="31">
        <f>'5月1日'!$B$5</f>
        <v>3802</v>
      </c>
      <c r="H22" s="31">
        <f>'6月1日'!$B$5</f>
        <v>3797</v>
      </c>
      <c r="I22" s="31">
        <f>'7月1日'!$B$5</f>
        <v>3800</v>
      </c>
      <c r="J22" s="31">
        <f>'8月1日'!$B$5</f>
        <v>3796</v>
      </c>
      <c r="K22" s="31">
        <f>'9月1日'!$B$5</f>
        <v>3805</v>
      </c>
      <c r="L22" s="31">
        <f>'10月1日'!$B$5</f>
        <v>3803</v>
      </c>
      <c r="M22" s="31">
        <f>'11月1日'!$B$5</f>
        <v>3799</v>
      </c>
      <c r="N22" s="32">
        <f>'12月1日'!$B$5</f>
        <v>3799</v>
      </c>
    </row>
    <row r="23" spans="1:14" ht="13.5" customHeight="1">
      <c r="A23" s="15"/>
      <c r="B23" s="4" t="s">
        <v>9</v>
      </c>
      <c r="C23" s="6">
        <f>'1月1日'!$C$5</f>
        <v>3078</v>
      </c>
      <c r="D23" s="6">
        <f>'2月1日'!$C$5</f>
        <v>3084</v>
      </c>
      <c r="E23" s="6">
        <f>'3月1日'!$C$5</f>
        <v>3112</v>
      </c>
      <c r="F23" s="6">
        <f>'4月1日'!$C$5</f>
        <v>3102</v>
      </c>
      <c r="G23" s="6">
        <f>'5月1日'!$C$5</f>
        <v>3102</v>
      </c>
      <c r="H23" s="6">
        <f>'6月1日'!$C$5</f>
        <v>3093</v>
      </c>
      <c r="I23" s="6">
        <f>'7月1日'!$C$5</f>
        <v>3096</v>
      </c>
      <c r="J23" s="6">
        <f>'8月1日'!$C$5</f>
        <v>3087</v>
      </c>
      <c r="K23" s="6">
        <f>'9月1日'!$C$5</f>
        <v>3098</v>
      </c>
      <c r="L23" s="6">
        <f>'10月1日'!$C$5</f>
        <v>3093</v>
      </c>
      <c r="M23" s="6">
        <f>'11月1日'!$C$5</f>
        <v>3086</v>
      </c>
      <c r="N23" s="16">
        <f>'12月1日'!$C$5</f>
        <v>3080</v>
      </c>
    </row>
    <row r="24" spans="1:14" ht="13.5" customHeight="1">
      <c r="A24" s="15"/>
      <c r="B24" s="4" t="s">
        <v>10</v>
      </c>
      <c r="C24" s="6">
        <f>'1月1日'!$D$5</f>
        <v>3627</v>
      </c>
      <c r="D24" s="6">
        <f>'2月1日'!$D$5</f>
        <v>3638</v>
      </c>
      <c r="E24" s="6">
        <f>'3月1日'!$D$5</f>
        <v>3650</v>
      </c>
      <c r="F24" s="6">
        <f>'4月1日'!$D$5</f>
        <v>3652</v>
      </c>
      <c r="G24" s="6">
        <f>'5月1日'!$D$5</f>
        <v>3657</v>
      </c>
      <c r="H24" s="6">
        <f>'6月1日'!$D$5</f>
        <v>3659</v>
      </c>
      <c r="I24" s="6">
        <f>'7月1日'!$D$5</f>
        <v>3656</v>
      </c>
      <c r="J24" s="6">
        <f>'8月1日'!$D$5</f>
        <v>3649</v>
      </c>
      <c r="K24" s="6">
        <f>'9月1日'!$D$5</f>
        <v>3648</v>
      </c>
      <c r="L24" s="6">
        <f>'10月1日'!$D$5</f>
        <v>3640</v>
      </c>
      <c r="M24" s="6">
        <f>'11月1日'!$D$5</f>
        <v>3631</v>
      </c>
      <c r="N24" s="16">
        <f>'12月1日'!$D$5</f>
        <v>3630</v>
      </c>
    </row>
    <row r="25" spans="1:14" ht="13.5" customHeight="1">
      <c r="A25" s="15"/>
      <c r="B25" s="4" t="s">
        <v>11</v>
      </c>
      <c r="C25" s="29">
        <f>'1月1日'!$E$5</f>
        <v>6705</v>
      </c>
      <c r="D25" s="29">
        <f>'2月1日'!$E$5</f>
        <v>6722</v>
      </c>
      <c r="E25" s="29">
        <f>'3月1日'!$E$5</f>
        <v>6762</v>
      </c>
      <c r="F25" s="29">
        <f>'4月1日'!$E$5</f>
        <v>6754</v>
      </c>
      <c r="G25" s="29">
        <f>'5月1日'!$E$5</f>
        <v>6759</v>
      </c>
      <c r="H25" s="29">
        <f>'6月1日'!$E$5</f>
        <v>6752</v>
      </c>
      <c r="I25" s="29">
        <f>'7月1日'!$E$5</f>
        <v>6752</v>
      </c>
      <c r="J25" s="29">
        <f>'8月1日'!$E$5</f>
        <v>6736</v>
      </c>
      <c r="K25" s="29">
        <f>'9月1日'!$E$5</f>
        <v>6746</v>
      </c>
      <c r="L25" s="29">
        <f>'10月1日'!$E$5</f>
        <v>6733</v>
      </c>
      <c r="M25" s="29">
        <f>'11月1日'!$E$5</f>
        <v>6717</v>
      </c>
      <c r="N25" s="30">
        <f>'12月1日'!$E$5</f>
        <v>6710</v>
      </c>
    </row>
    <row r="26" spans="1:14" ht="13.5" customHeight="1">
      <c r="A26" s="15"/>
      <c r="B26" s="4" t="s">
        <v>12</v>
      </c>
      <c r="C26" s="1">
        <f>'1月1日'!$F$5</f>
        <v>0.94</v>
      </c>
      <c r="D26" s="1">
        <f>'2月1日'!$F$5</f>
        <v>0.94</v>
      </c>
      <c r="E26" s="1">
        <f>'3月1日'!$F$5</f>
        <v>0.94</v>
      </c>
      <c r="F26" s="1">
        <f>'4月1日'!$F$5</f>
        <v>0.94</v>
      </c>
      <c r="G26" s="1">
        <f>'5月1日'!$F$5</f>
        <v>0.94</v>
      </c>
      <c r="H26" s="1">
        <f>'6月1日'!$F$5</f>
        <v>0.94</v>
      </c>
      <c r="I26" s="1">
        <f>'7月1日'!$F$5</f>
        <v>0.94</v>
      </c>
      <c r="J26" s="1">
        <f>'8月1日'!$F$5</f>
        <v>0.94</v>
      </c>
      <c r="K26" s="1">
        <f>'9月1日'!$F$5</f>
        <v>0.94</v>
      </c>
      <c r="L26" s="1">
        <f>'10月1日'!$F$5</f>
        <v>0.94</v>
      </c>
      <c r="M26" s="1">
        <f>'11月1日'!$F$5</f>
        <v>0.94</v>
      </c>
      <c r="N26" s="17">
        <f>'12月1日'!$F$5</f>
        <v>0.94</v>
      </c>
    </row>
    <row r="27" spans="1:14" ht="13.5" customHeight="1" thickBot="1">
      <c r="A27" s="18"/>
      <c r="B27" s="19" t="s">
        <v>13</v>
      </c>
      <c r="C27" s="55">
        <f>'1月1日'!$G$5</f>
        <v>7132.978723404256</v>
      </c>
      <c r="D27" s="55">
        <f>'2月1日'!$G$5</f>
        <v>7151.063829787235</v>
      </c>
      <c r="E27" s="55">
        <f>'3月1日'!$G$5</f>
        <v>7193.6170212765965</v>
      </c>
      <c r="F27" s="55">
        <f>'4月1日'!$G$5</f>
        <v>7185.106382978724</v>
      </c>
      <c r="G27" s="55">
        <f>'5月1日'!$G$5</f>
        <v>7190.425531914894</v>
      </c>
      <c r="H27" s="55">
        <f>'6月1日'!$G$5</f>
        <v>7182.978723404256</v>
      </c>
      <c r="I27" s="55">
        <f>'7月1日'!$G$5</f>
        <v>7182.978723404256</v>
      </c>
      <c r="J27" s="55">
        <f>'8月1日'!$G$5</f>
        <v>7165.957446808511</v>
      </c>
      <c r="K27" s="55">
        <f>'9月1日'!$G$5</f>
        <v>7176.595744680852</v>
      </c>
      <c r="L27" s="55">
        <f>'10月1日'!$G$5</f>
        <v>7162.765957446809</v>
      </c>
      <c r="M27" s="55">
        <f>'11月1日'!$G$5</f>
        <v>7145.744680851064</v>
      </c>
      <c r="N27" s="56">
        <f>'12月1日'!$G$5</f>
        <v>7138.297872340426</v>
      </c>
    </row>
    <row r="28" spans="1:14" ht="13.5" customHeight="1">
      <c r="A28" s="13" t="s">
        <v>15</v>
      </c>
      <c r="B28" s="14" t="s">
        <v>8</v>
      </c>
      <c r="C28" s="31">
        <f>'1月1日'!$B$6</f>
        <v>5339</v>
      </c>
      <c r="D28" s="31">
        <f>'2月1日'!$B$6</f>
        <v>5326</v>
      </c>
      <c r="E28" s="31">
        <f>'3月1日'!$B$6</f>
        <v>5303</v>
      </c>
      <c r="F28" s="31">
        <f>'4月1日'!$B$6</f>
        <v>5284</v>
      </c>
      <c r="G28" s="31">
        <f>'5月1日'!$B$6</f>
        <v>5303</v>
      </c>
      <c r="H28" s="31">
        <f>'6月1日'!$B$6</f>
        <v>5305</v>
      </c>
      <c r="I28" s="31">
        <f>'7月1日'!$B$6</f>
        <v>5299</v>
      </c>
      <c r="J28" s="31">
        <f>'8月1日'!$B$6</f>
        <v>5298</v>
      </c>
      <c r="K28" s="31">
        <f>'9月1日'!$B$6</f>
        <v>5321</v>
      </c>
      <c r="L28" s="31">
        <f>'10月1日'!$B$6</f>
        <v>5330</v>
      </c>
      <c r="M28" s="31">
        <f>'11月1日'!$B$6</f>
        <v>5331</v>
      </c>
      <c r="N28" s="32">
        <f>'12月1日'!$B$6</f>
        <v>5323</v>
      </c>
    </row>
    <row r="29" spans="1:14" ht="13.5" customHeight="1">
      <c r="A29" s="15"/>
      <c r="B29" s="4" t="s">
        <v>9</v>
      </c>
      <c r="C29" s="6">
        <f>'1月1日'!$C$6</f>
        <v>4908</v>
      </c>
      <c r="D29" s="6">
        <f>'2月1日'!$C$6</f>
        <v>4897</v>
      </c>
      <c r="E29" s="6">
        <f>'3月1日'!$C$6</f>
        <v>4873</v>
      </c>
      <c r="F29" s="6">
        <f>'4月1日'!$C$6</f>
        <v>4851</v>
      </c>
      <c r="G29" s="6">
        <f>'5月1日'!$C$6</f>
        <v>4851</v>
      </c>
      <c r="H29" s="6">
        <f>'6月1日'!$C$6</f>
        <v>4847</v>
      </c>
      <c r="I29" s="6">
        <f>'7月1日'!$C$6</f>
        <v>4844</v>
      </c>
      <c r="J29" s="6">
        <f>'8月1日'!$C$6</f>
        <v>4846</v>
      </c>
      <c r="K29" s="6">
        <f>'9月1日'!$C$6</f>
        <v>4867</v>
      </c>
      <c r="L29" s="6">
        <f>'10月1日'!$C$6</f>
        <v>4873</v>
      </c>
      <c r="M29" s="6">
        <f>'11月1日'!$C$6</f>
        <v>4873</v>
      </c>
      <c r="N29" s="16">
        <f>'12月1日'!$C$6</f>
        <v>4860</v>
      </c>
    </row>
    <row r="30" spans="1:14" ht="13.5" customHeight="1">
      <c r="A30" s="15"/>
      <c r="B30" s="4" t="s">
        <v>10</v>
      </c>
      <c r="C30" s="6">
        <f>'1月1日'!$D$6</f>
        <v>5555</v>
      </c>
      <c r="D30" s="6">
        <f>'2月1日'!$D$6</f>
        <v>5551</v>
      </c>
      <c r="E30" s="6">
        <f>'3月1日'!$D$6</f>
        <v>5530</v>
      </c>
      <c r="F30" s="6">
        <f>'4月1日'!$D$6</f>
        <v>5497</v>
      </c>
      <c r="G30" s="6">
        <f>'5月1日'!$D$6</f>
        <v>5492</v>
      </c>
      <c r="H30" s="6">
        <f>'6月1日'!$D$6</f>
        <v>5490</v>
      </c>
      <c r="I30" s="6">
        <f>'7月1日'!$D$6</f>
        <v>5482</v>
      </c>
      <c r="J30" s="6">
        <f>'8月1日'!$D$6</f>
        <v>5483</v>
      </c>
      <c r="K30" s="6">
        <f>'9月1日'!$D$6</f>
        <v>5508</v>
      </c>
      <c r="L30" s="6">
        <f>'10月1日'!$D$6</f>
        <v>5506</v>
      </c>
      <c r="M30" s="6">
        <f>'11月1日'!$D$6</f>
        <v>5512</v>
      </c>
      <c r="N30" s="16">
        <f>'12月1日'!$D$6</f>
        <v>5520</v>
      </c>
    </row>
    <row r="31" spans="1:14" ht="13.5" customHeight="1">
      <c r="A31" s="15"/>
      <c r="B31" s="4" t="s">
        <v>11</v>
      </c>
      <c r="C31" s="29">
        <f>'1月1日'!$E$6</f>
        <v>10463</v>
      </c>
      <c r="D31" s="29">
        <f>'2月1日'!$E$6</f>
        <v>10448</v>
      </c>
      <c r="E31" s="29">
        <f>'3月1日'!$E$6</f>
        <v>10403</v>
      </c>
      <c r="F31" s="29">
        <f>'4月1日'!$E$6</f>
        <v>10348</v>
      </c>
      <c r="G31" s="29">
        <f>'5月1日'!$E$6</f>
        <v>10343</v>
      </c>
      <c r="H31" s="29">
        <f>'6月1日'!$E$6</f>
        <v>10337</v>
      </c>
      <c r="I31" s="29">
        <f>'7月1日'!$E$6</f>
        <v>10326</v>
      </c>
      <c r="J31" s="29">
        <f>'8月1日'!$E$6</f>
        <v>10329</v>
      </c>
      <c r="K31" s="29">
        <f>'9月1日'!$E$6</f>
        <v>10375</v>
      </c>
      <c r="L31" s="29">
        <f>'10月1日'!$E$6</f>
        <v>10379</v>
      </c>
      <c r="M31" s="29">
        <f>'11月1日'!$E$6</f>
        <v>10385</v>
      </c>
      <c r="N31" s="30">
        <f>'12月1日'!$E$6</f>
        <v>10380</v>
      </c>
    </row>
    <row r="32" spans="1:14" ht="13.5" customHeight="1">
      <c r="A32" s="15"/>
      <c r="B32" s="4" t="s">
        <v>12</v>
      </c>
      <c r="C32" s="1">
        <f>'1月1日'!$F$6</f>
        <v>2.07</v>
      </c>
      <c r="D32" s="1">
        <f>'2月1日'!$F$6</f>
        <v>2.07</v>
      </c>
      <c r="E32" s="1">
        <f>'3月1日'!$F$6</f>
        <v>2.07</v>
      </c>
      <c r="F32" s="1">
        <f>'4月1日'!$F$6</f>
        <v>2.07</v>
      </c>
      <c r="G32" s="1">
        <f>'5月1日'!$F$6</f>
        <v>2.07</v>
      </c>
      <c r="H32" s="1">
        <f>'6月1日'!$F$6</f>
        <v>2.07</v>
      </c>
      <c r="I32" s="1">
        <f>'7月1日'!$F$6</f>
        <v>2.07</v>
      </c>
      <c r="J32" s="1">
        <f>'8月1日'!$F$6</f>
        <v>2.07</v>
      </c>
      <c r="K32" s="1">
        <f>'9月1日'!$F$6</f>
        <v>2.07</v>
      </c>
      <c r="L32" s="1">
        <f>'10月1日'!$F$6</f>
        <v>2.07</v>
      </c>
      <c r="M32" s="1">
        <f>'11月1日'!$F$6</f>
        <v>2.07</v>
      </c>
      <c r="N32" s="17">
        <f>'12月1日'!$F$6</f>
        <v>2.07</v>
      </c>
    </row>
    <row r="33" spans="1:14" ht="13.5" customHeight="1" thickBot="1">
      <c r="A33" s="18"/>
      <c r="B33" s="19" t="s">
        <v>13</v>
      </c>
      <c r="C33" s="55">
        <f>'1月1日'!$G$6</f>
        <v>5054.589371980676</v>
      </c>
      <c r="D33" s="55">
        <f>'2月1日'!$G$6</f>
        <v>5047.342995169082</v>
      </c>
      <c r="E33" s="55">
        <f>'3月1日'!$G$6</f>
        <v>5025.6038647343</v>
      </c>
      <c r="F33" s="55">
        <f>'4月1日'!$G$6</f>
        <v>4999.033816425122</v>
      </c>
      <c r="G33" s="55">
        <f>'5月1日'!$G$6</f>
        <v>4996.618357487923</v>
      </c>
      <c r="H33" s="55">
        <f>'6月1日'!$G$6</f>
        <v>4993.719806763285</v>
      </c>
      <c r="I33" s="55">
        <f>'7月1日'!$G$6</f>
        <v>4988.40579710145</v>
      </c>
      <c r="J33" s="55">
        <f>'8月1日'!$G$6</f>
        <v>4989.855072463769</v>
      </c>
      <c r="K33" s="55">
        <f>'9月1日'!$G$6</f>
        <v>5012.077294685991</v>
      </c>
      <c r="L33" s="55">
        <f>'10月1日'!$G$6</f>
        <v>5014.009661835749</v>
      </c>
      <c r="M33" s="55">
        <f>'11月1日'!$G$6</f>
        <v>5016.908212560387</v>
      </c>
      <c r="N33" s="56">
        <f>'12月1日'!$G$6</f>
        <v>5014.492753623189</v>
      </c>
    </row>
    <row r="34" spans="1:14" ht="13.5" customHeight="1">
      <c r="A34" s="13" t="s">
        <v>20</v>
      </c>
      <c r="B34" s="14" t="s">
        <v>8</v>
      </c>
      <c r="C34" s="31">
        <f>'1月1日'!$B$7</f>
        <v>7096</v>
      </c>
      <c r="D34" s="31">
        <f>'2月1日'!$B$7</f>
        <v>7104</v>
      </c>
      <c r="E34" s="31">
        <f>'3月1日'!$B$7</f>
        <v>7101</v>
      </c>
      <c r="F34" s="31">
        <f>'4月1日'!$B$7</f>
        <v>7068</v>
      </c>
      <c r="G34" s="31">
        <f>'5月1日'!$B$7</f>
        <v>7103</v>
      </c>
      <c r="H34" s="31">
        <f>'6月1日'!$B$7</f>
        <v>7100</v>
      </c>
      <c r="I34" s="31">
        <f>'7月1日'!$B$7</f>
        <v>7116</v>
      </c>
      <c r="J34" s="31">
        <f>'8月1日'!$B$7</f>
        <v>7122</v>
      </c>
      <c r="K34" s="31">
        <f>'9月1日'!$B$7</f>
        <v>7108</v>
      </c>
      <c r="L34" s="31">
        <f>'10月1日'!$B$7</f>
        <v>7118</v>
      </c>
      <c r="M34" s="31">
        <f>'11月1日'!$B$7</f>
        <v>7136</v>
      </c>
      <c r="N34" s="32">
        <f>'12月1日'!$B$7</f>
        <v>7147</v>
      </c>
    </row>
    <row r="35" spans="1:14" ht="13.5" customHeight="1">
      <c r="A35" s="15"/>
      <c r="B35" s="4" t="s">
        <v>9</v>
      </c>
      <c r="C35" s="6">
        <f>'1月1日'!$C$7</f>
        <v>6838</v>
      </c>
      <c r="D35" s="6">
        <f>'2月1日'!$C$7</f>
        <v>6846</v>
      </c>
      <c r="E35" s="6">
        <f>'3月1日'!$C$7</f>
        <v>6836</v>
      </c>
      <c r="F35" s="6">
        <f>'4月1日'!$C$7</f>
        <v>6793</v>
      </c>
      <c r="G35" s="6">
        <f>'5月1日'!$C$7</f>
        <v>6804</v>
      </c>
      <c r="H35" s="6">
        <f>'6月1日'!$C$7</f>
        <v>6800</v>
      </c>
      <c r="I35" s="6">
        <f>'7月1日'!$C$7</f>
        <v>6803</v>
      </c>
      <c r="J35" s="6">
        <f>'8月1日'!$C$7</f>
        <v>6800</v>
      </c>
      <c r="K35" s="6">
        <f>'9月1日'!$C$7</f>
        <v>6801</v>
      </c>
      <c r="L35" s="6">
        <f>'10月1日'!$C$7</f>
        <v>6801</v>
      </c>
      <c r="M35" s="6">
        <f>'11月1日'!$C$7</f>
        <v>6811</v>
      </c>
      <c r="N35" s="16">
        <f>'12月1日'!$C$7</f>
        <v>6811</v>
      </c>
    </row>
    <row r="36" spans="1:14" ht="13.5" customHeight="1">
      <c r="A36" s="15"/>
      <c r="B36" s="4" t="s">
        <v>10</v>
      </c>
      <c r="C36" s="6">
        <f>'1月1日'!$D$7</f>
        <v>7489</v>
      </c>
      <c r="D36" s="6">
        <f>'2月1日'!$D$7</f>
        <v>7489</v>
      </c>
      <c r="E36" s="6">
        <f>'3月1日'!$D$7</f>
        <v>7473</v>
      </c>
      <c r="F36" s="6">
        <f>'4月1日'!$D$7</f>
        <v>7429</v>
      </c>
      <c r="G36" s="6">
        <f>'5月1日'!$D$7</f>
        <v>7456</v>
      </c>
      <c r="H36" s="6">
        <f>'6月1日'!$D$7</f>
        <v>7449</v>
      </c>
      <c r="I36" s="6">
        <f>'7月1日'!$D$7</f>
        <v>7462</v>
      </c>
      <c r="J36" s="6">
        <f>'8月1日'!$D$7</f>
        <v>7463</v>
      </c>
      <c r="K36" s="6">
        <f>'9月1日'!$D$7</f>
        <v>7440</v>
      </c>
      <c r="L36" s="6">
        <f>'10月1日'!$D$7</f>
        <v>7445</v>
      </c>
      <c r="M36" s="6">
        <f>'11月1日'!$D$7</f>
        <v>7442</v>
      </c>
      <c r="N36" s="16">
        <f>'12月1日'!$D$7</f>
        <v>7445</v>
      </c>
    </row>
    <row r="37" spans="1:14" ht="13.5" customHeight="1">
      <c r="A37" s="15"/>
      <c r="B37" s="4" t="s">
        <v>11</v>
      </c>
      <c r="C37" s="29">
        <f>'1月1日'!$E$7</f>
        <v>14327</v>
      </c>
      <c r="D37" s="29">
        <f>'2月1日'!$E$7</f>
        <v>14335</v>
      </c>
      <c r="E37" s="29">
        <f>'3月1日'!$E$7</f>
        <v>14309</v>
      </c>
      <c r="F37" s="29">
        <f>'4月1日'!$E$7</f>
        <v>14222</v>
      </c>
      <c r="G37" s="29">
        <f>'5月1日'!$E$7</f>
        <v>14260</v>
      </c>
      <c r="H37" s="29">
        <f>'6月1日'!$E$7</f>
        <v>14249</v>
      </c>
      <c r="I37" s="29">
        <f>'7月1日'!$E$7</f>
        <v>14265</v>
      </c>
      <c r="J37" s="29">
        <f>'8月1日'!$E$7</f>
        <v>14263</v>
      </c>
      <c r="K37" s="29">
        <f>'9月1日'!$E$7</f>
        <v>14241</v>
      </c>
      <c r="L37" s="29">
        <f>'10月1日'!$E$7</f>
        <v>14246</v>
      </c>
      <c r="M37" s="29">
        <f>'11月1日'!$E$7</f>
        <v>14253</v>
      </c>
      <c r="N37" s="30">
        <f>'12月1日'!$E$7</f>
        <v>14256</v>
      </c>
    </row>
    <row r="38" spans="1:14" ht="13.5" customHeight="1">
      <c r="A38" s="15"/>
      <c r="B38" s="4" t="s">
        <v>12</v>
      </c>
      <c r="C38" s="8">
        <f>'1月1日'!$F$7</f>
        <v>3</v>
      </c>
      <c r="D38" s="8">
        <f>'2月1日'!$F$7</f>
        <v>3</v>
      </c>
      <c r="E38" s="8">
        <f>'3月1日'!$F$7</f>
        <v>3</v>
      </c>
      <c r="F38" s="8">
        <f>'4月1日'!$F$7</f>
        <v>3</v>
      </c>
      <c r="G38" s="8">
        <f>'5月1日'!$F$7</f>
        <v>3</v>
      </c>
      <c r="H38" s="8">
        <f>'6月1日'!$F$7</f>
        <v>3</v>
      </c>
      <c r="I38" s="8">
        <f>'7月1日'!$F$7</f>
        <v>3</v>
      </c>
      <c r="J38" s="8">
        <f>'8月1日'!$F$7</f>
        <v>3</v>
      </c>
      <c r="K38" s="8">
        <f>'9月1日'!$F$7</f>
        <v>3</v>
      </c>
      <c r="L38" s="8">
        <f>'10月1日'!$F$7</f>
        <v>3</v>
      </c>
      <c r="M38" s="8">
        <f>'11月1日'!$F$7</f>
        <v>3</v>
      </c>
      <c r="N38" s="20">
        <f>'12月1日'!$F$7</f>
        <v>3</v>
      </c>
    </row>
    <row r="39" spans="1:14" ht="13.5" customHeight="1" thickBot="1">
      <c r="A39" s="18"/>
      <c r="B39" s="19" t="s">
        <v>13</v>
      </c>
      <c r="C39" s="55">
        <f>'1月1日'!$G$7</f>
        <v>4775.666666666667</v>
      </c>
      <c r="D39" s="55">
        <f>'2月1日'!$G$7</f>
        <v>4778.333333333333</v>
      </c>
      <c r="E39" s="55">
        <f>'3月1日'!$G$7</f>
        <v>4769.666666666667</v>
      </c>
      <c r="F39" s="55">
        <f>'4月1日'!$G$7</f>
        <v>4740.666666666667</v>
      </c>
      <c r="G39" s="55">
        <f>'5月1日'!$G$7</f>
        <v>4753.333333333333</v>
      </c>
      <c r="H39" s="55">
        <f>'6月1日'!$G$7</f>
        <v>4749.666666666667</v>
      </c>
      <c r="I39" s="55">
        <f>'7月1日'!$G$7</f>
        <v>4755</v>
      </c>
      <c r="J39" s="55">
        <f>'8月1日'!$G$7</f>
        <v>4754.333333333333</v>
      </c>
      <c r="K39" s="55">
        <f>'9月1日'!$G$7</f>
        <v>4747</v>
      </c>
      <c r="L39" s="55">
        <f>'10月1日'!$G$7</f>
        <v>4748.666666666667</v>
      </c>
      <c r="M39" s="55">
        <f>'11月1日'!$G$7</f>
        <v>4751</v>
      </c>
      <c r="N39" s="56">
        <f>'12月1日'!$G$7</f>
        <v>4752</v>
      </c>
    </row>
    <row r="40" spans="1:14" ht="13.5" customHeight="1">
      <c r="A40" s="13" t="s">
        <v>19</v>
      </c>
      <c r="B40" s="14" t="s">
        <v>8</v>
      </c>
      <c r="C40" s="31">
        <f>'1月1日'!$B$8</f>
        <v>7227</v>
      </c>
      <c r="D40" s="31">
        <f>'2月1日'!$B$8</f>
        <v>7228</v>
      </c>
      <c r="E40" s="31">
        <f>'3月1日'!$B$8</f>
        <v>7221</v>
      </c>
      <c r="F40" s="31">
        <f>'4月1日'!$B$8</f>
        <v>7218</v>
      </c>
      <c r="G40" s="31">
        <f>'5月1日'!$B$8</f>
        <v>7230</v>
      </c>
      <c r="H40" s="31">
        <f>'6月1日'!$B$8</f>
        <v>7222</v>
      </c>
      <c r="I40" s="31">
        <f>'7月1日'!$B$8</f>
        <v>7217</v>
      </c>
      <c r="J40" s="31">
        <f>'8月1日'!$B$8</f>
        <v>7209</v>
      </c>
      <c r="K40" s="31">
        <f>'9月1日'!$B$8</f>
        <v>7216</v>
      </c>
      <c r="L40" s="31">
        <f>'10月1日'!$B$8</f>
        <v>7202</v>
      </c>
      <c r="M40" s="31">
        <f>'11月1日'!$B$8</f>
        <v>7209</v>
      </c>
      <c r="N40" s="32">
        <f>'12月1日'!$B$8</f>
        <v>7204</v>
      </c>
    </row>
    <row r="41" spans="1:14" ht="13.5" customHeight="1">
      <c r="A41" s="15"/>
      <c r="B41" s="4" t="s">
        <v>9</v>
      </c>
      <c r="C41" s="6">
        <f>'1月1日'!$C$8</f>
        <v>7234</v>
      </c>
      <c r="D41" s="6">
        <f>'2月1日'!$C$8</f>
        <v>7224</v>
      </c>
      <c r="E41" s="6">
        <f>'3月1日'!$C$8</f>
        <v>7227</v>
      </c>
      <c r="F41" s="6">
        <f>'4月1日'!$C$8</f>
        <v>7197</v>
      </c>
      <c r="G41" s="6">
        <f>'5月1日'!$C$8</f>
        <v>7189</v>
      </c>
      <c r="H41" s="6">
        <f>'6月1日'!$C$8</f>
        <v>7176</v>
      </c>
      <c r="I41" s="6">
        <f>'7月1日'!$C$8</f>
        <v>7173</v>
      </c>
      <c r="J41" s="6">
        <f>'8月1日'!$C$8</f>
        <v>7167</v>
      </c>
      <c r="K41" s="6">
        <f>'9月1日'!$C$8</f>
        <v>7177</v>
      </c>
      <c r="L41" s="6">
        <f>'10月1日'!$C$8</f>
        <v>7164</v>
      </c>
      <c r="M41" s="6">
        <f>'11月1日'!$C$8</f>
        <v>7168</v>
      </c>
      <c r="N41" s="16">
        <f>'12月1日'!$C$8</f>
        <v>7163</v>
      </c>
    </row>
    <row r="42" spans="1:14" ht="13.5" customHeight="1">
      <c r="A42" s="15"/>
      <c r="B42" s="4" t="s">
        <v>10</v>
      </c>
      <c r="C42" s="6">
        <f>'1月1日'!$D$8</f>
        <v>7902</v>
      </c>
      <c r="D42" s="6">
        <f>'2月1日'!$D$8</f>
        <v>7903</v>
      </c>
      <c r="E42" s="6">
        <f>'3月1日'!$D$8</f>
        <v>7897</v>
      </c>
      <c r="F42" s="6">
        <f>'4月1日'!$D$8</f>
        <v>7889</v>
      </c>
      <c r="G42" s="6">
        <f>'5月1日'!$D$8</f>
        <v>7888</v>
      </c>
      <c r="H42" s="6">
        <f>'6月1日'!$D$8</f>
        <v>7878</v>
      </c>
      <c r="I42" s="6">
        <f>'7月1日'!$D$8</f>
        <v>7866</v>
      </c>
      <c r="J42" s="6">
        <f>'8月1日'!$D$8</f>
        <v>7869</v>
      </c>
      <c r="K42" s="6">
        <f>'9月1日'!$D$8</f>
        <v>7872</v>
      </c>
      <c r="L42" s="6">
        <f>'10月1日'!$D$8</f>
        <v>7864</v>
      </c>
      <c r="M42" s="6">
        <f>'11月1日'!$D$8</f>
        <v>7876</v>
      </c>
      <c r="N42" s="16">
        <f>'12月1日'!$D$8</f>
        <v>7886</v>
      </c>
    </row>
    <row r="43" spans="1:14" ht="13.5" customHeight="1">
      <c r="A43" s="15"/>
      <c r="B43" s="4" t="s">
        <v>11</v>
      </c>
      <c r="C43" s="29">
        <f>'1月1日'!$E$8</f>
        <v>15136</v>
      </c>
      <c r="D43" s="29">
        <f>'2月1日'!$E$8</f>
        <v>15127</v>
      </c>
      <c r="E43" s="29">
        <f>'3月1日'!$E$8</f>
        <v>15124</v>
      </c>
      <c r="F43" s="29">
        <f>'4月1日'!$E$8</f>
        <v>15086</v>
      </c>
      <c r="G43" s="29">
        <f>'5月1日'!$E$8</f>
        <v>15077</v>
      </c>
      <c r="H43" s="29">
        <f>'6月1日'!$E$8</f>
        <v>15054</v>
      </c>
      <c r="I43" s="29">
        <f>'7月1日'!$E$8</f>
        <v>15039</v>
      </c>
      <c r="J43" s="29">
        <f>'8月1日'!$E$8</f>
        <v>15036</v>
      </c>
      <c r="K43" s="29">
        <f>'9月1日'!$E$8</f>
        <v>15049</v>
      </c>
      <c r="L43" s="29">
        <f>'10月1日'!$E$8</f>
        <v>15028</v>
      </c>
      <c r="M43" s="29">
        <f>'11月1日'!$E$8</f>
        <v>15044</v>
      </c>
      <c r="N43" s="30">
        <f>'12月1日'!$E$8</f>
        <v>15049</v>
      </c>
    </row>
    <row r="44" spans="1:14" ht="13.5" customHeight="1">
      <c r="A44" s="15"/>
      <c r="B44" s="4" t="s">
        <v>12</v>
      </c>
      <c r="C44" s="1">
        <f>'1月1日'!$F$8</f>
        <v>3.63</v>
      </c>
      <c r="D44" s="1">
        <f>'2月1日'!$F$8</f>
        <v>3.63</v>
      </c>
      <c r="E44" s="1">
        <f>'3月1日'!$F$8</f>
        <v>3.63</v>
      </c>
      <c r="F44" s="1">
        <f>'4月1日'!$F$8</f>
        <v>3.63</v>
      </c>
      <c r="G44" s="1">
        <f>'5月1日'!$F$8</f>
        <v>3.63</v>
      </c>
      <c r="H44" s="1">
        <f>'6月1日'!$F$8</f>
        <v>3.63</v>
      </c>
      <c r="I44" s="1">
        <f>'7月1日'!$F$8</f>
        <v>3.63</v>
      </c>
      <c r="J44" s="1">
        <f>'8月1日'!$F$8</f>
        <v>3.63</v>
      </c>
      <c r="K44" s="1">
        <f>'9月1日'!$F$8</f>
        <v>3.63</v>
      </c>
      <c r="L44" s="1">
        <f>'10月1日'!$F$8</f>
        <v>3.63</v>
      </c>
      <c r="M44" s="1">
        <f>'11月1日'!$F$8</f>
        <v>3.63</v>
      </c>
      <c r="N44" s="17">
        <f>'12月1日'!$F$8</f>
        <v>3.63</v>
      </c>
    </row>
    <row r="45" spans="1:14" ht="13.5" customHeight="1" thickBot="1">
      <c r="A45" s="18"/>
      <c r="B45" s="19" t="s">
        <v>13</v>
      </c>
      <c r="C45" s="55">
        <f>'1月1日'!$G$8</f>
        <v>4169.69696969697</v>
      </c>
      <c r="D45" s="55">
        <f>'2月1日'!$G$8</f>
        <v>4167.217630853995</v>
      </c>
      <c r="E45" s="55">
        <f>'3月1日'!$G$8</f>
        <v>4166.391184573003</v>
      </c>
      <c r="F45" s="55">
        <f>'4月1日'!$G$8</f>
        <v>4155.922865013774</v>
      </c>
      <c r="G45" s="55">
        <f>'5月1日'!$G$8</f>
        <v>4153.443526170799</v>
      </c>
      <c r="H45" s="55">
        <f>'6月1日'!$G$8</f>
        <v>4147.107438016529</v>
      </c>
      <c r="I45" s="55">
        <f>'7月1日'!$G$8</f>
        <v>4142.975206611571</v>
      </c>
      <c r="J45" s="55">
        <f>'8月1日'!$G$8</f>
        <v>4142.148760330579</v>
      </c>
      <c r="K45" s="55">
        <f>'9月1日'!$G$8</f>
        <v>4145.730027548209</v>
      </c>
      <c r="L45" s="55">
        <f>'10月1日'!$G$8</f>
        <v>4139.944903581268</v>
      </c>
      <c r="M45" s="55">
        <f>'11月1日'!$G$8</f>
        <v>4144.35261707989</v>
      </c>
      <c r="N45" s="56">
        <f>'12月1日'!$G$8</f>
        <v>4145.730027548209</v>
      </c>
    </row>
    <row r="46" spans="1:14" ht="13.5" customHeight="1">
      <c r="A46" s="13" t="s">
        <v>16</v>
      </c>
      <c r="B46" s="14" t="s">
        <v>8</v>
      </c>
      <c r="C46" s="31">
        <f>'1月1日'!$B$9</f>
        <v>5883</v>
      </c>
      <c r="D46" s="31">
        <f>'2月1日'!$B$9</f>
        <v>5885</v>
      </c>
      <c r="E46" s="31">
        <f>'3月1日'!$B$9</f>
        <v>5883</v>
      </c>
      <c r="F46" s="31">
        <f>'4月1日'!$B$9</f>
        <v>5898</v>
      </c>
      <c r="G46" s="31">
        <f>'5月1日'!$B$9</f>
        <v>5921</v>
      </c>
      <c r="H46" s="31">
        <f>'6月1日'!$B$9</f>
        <v>5917</v>
      </c>
      <c r="I46" s="31">
        <f>'7月1日'!$B$9</f>
        <v>5912</v>
      </c>
      <c r="J46" s="31">
        <f>'8月1日'!$B$9</f>
        <v>5908</v>
      </c>
      <c r="K46" s="31">
        <f>'9月1日'!$B$9</f>
        <v>5908</v>
      </c>
      <c r="L46" s="31">
        <f>'10月1日'!$B$9</f>
        <v>5902</v>
      </c>
      <c r="M46" s="31">
        <f>'11月1日'!$B$9</f>
        <v>5903</v>
      </c>
      <c r="N46" s="32">
        <f>'12月1日'!$B$9</f>
        <v>5892</v>
      </c>
    </row>
    <row r="47" spans="1:14" ht="13.5" customHeight="1">
      <c r="A47" s="15"/>
      <c r="B47" s="4" t="s">
        <v>9</v>
      </c>
      <c r="C47" s="6">
        <f>'1月1日'!$C$9</f>
        <v>5329</v>
      </c>
      <c r="D47" s="6">
        <f>'2月1日'!$C$9</f>
        <v>5322</v>
      </c>
      <c r="E47" s="6">
        <f>'3月1日'!$C$9</f>
        <v>5326</v>
      </c>
      <c r="F47" s="6">
        <f>'4月1日'!$C$9</f>
        <v>5314</v>
      </c>
      <c r="G47" s="6">
        <f>'5月1日'!$C$9</f>
        <v>5328</v>
      </c>
      <c r="H47" s="6">
        <f>'6月1日'!$C$9</f>
        <v>5327</v>
      </c>
      <c r="I47" s="6">
        <f>'7月1日'!$C$9</f>
        <v>5324</v>
      </c>
      <c r="J47" s="6">
        <f>'8月1日'!$C$9</f>
        <v>5331</v>
      </c>
      <c r="K47" s="6">
        <f>'9月1日'!$C$9</f>
        <v>5331</v>
      </c>
      <c r="L47" s="6">
        <f>'10月1日'!$C$9</f>
        <v>5326</v>
      </c>
      <c r="M47" s="6">
        <f>'11月1日'!$C$9</f>
        <v>5334</v>
      </c>
      <c r="N47" s="16">
        <f>'12月1日'!$C$9</f>
        <v>5323</v>
      </c>
    </row>
    <row r="48" spans="1:14" ht="13.5" customHeight="1">
      <c r="A48" s="15"/>
      <c r="B48" s="4" t="s">
        <v>10</v>
      </c>
      <c r="C48" s="6">
        <f>'1月1日'!$D$9</f>
        <v>6213</v>
      </c>
      <c r="D48" s="6">
        <f>'2月1日'!$D$9</f>
        <v>6205</v>
      </c>
      <c r="E48" s="6">
        <f>'3月1日'!$D$9</f>
        <v>6207</v>
      </c>
      <c r="F48" s="6">
        <f>'4月1日'!$D$9</f>
        <v>6217</v>
      </c>
      <c r="G48" s="6">
        <f>'5月1日'!$D$9</f>
        <v>6234</v>
      </c>
      <c r="H48" s="6">
        <f>'6月1日'!$D$9</f>
        <v>6221</v>
      </c>
      <c r="I48" s="6">
        <f>'7月1日'!$D$9</f>
        <v>6203</v>
      </c>
      <c r="J48" s="6">
        <f>'8月1日'!$D$9</f>
        <v>6204</v>
      </c>
      <c r="K48" s="6">
        <f>'9月1日'!$D$9</f>
        <v>6196</v>
      </c>
      <c r="L48" s="6">
        <f>'10月1日'!$D$9</f>
        <v>6187</v>
      </c>
      <c r="M48" s="6">
        <f>'11月1日'!$D$9</f>
        <v>6190</v>
      </c>
      <c r="N48" s="16">
        <f>'12月1日'!$D$9</f>
        <v>6176</v>
      </c>
    </row>
    <row r="49" spans="1:14" ht="13.5" customHeight="1">
      <c r="A49" s="15"/>
      <c r="B49" s="4" t="s">
        <v>11</v>
      </c>
      <c r="C49" s="29">
        <f>'1月1日'!$E$9</f>
        <v>11542</v>
      </c>
      <c r="D49" s="29">
        <f>'2月1日'!$E$9</f>
        <v>11527</v>
      </c>
      <c r="E49" s="29">
        <f>'3月1日'!$E$9</f>
        <v>11533</v>
      </c>
      <c r="F49" s="29">
        <f>'4月1日'!$E$9</f>
        <v>11531</v>
      </c>
      <c r="G49" s="29">
        <f>'5月1日'!$E$9</f>
        <v>11562</v>
      </c>
      <c r="H49" s="29">
        <f>'6月1日'!$E$9</f>
        <v>11548</v>
      </c>
      <c r="I49" s="29">
        <f>'7月1日'!$E$9</f>
        <v>11527</v>
      </c>
      <c r="J49" s="29">
        <f>'8月1日'!$E$9</f>
        <v>11535</v>
      </c>
      <c r="K49" s="29">
        <f>'9月1日'!$E$9</f>
        <v>11527</v>
      </c>
      <c r="L49" s="29">
        <f>'10月1日'!$E$9</f>
        <v>11513</v>
      </c>
      <c r="M49" s="29">
        <f>'11月1日'!$E$9</f>
        <v>11524</v>
      </c>
      <c r="N49" s="30">
        <f>'12月1日'!$E$9</f>
        <v>11499</v>
      </c>
    </row>
    <row r="50" spans="1:14" ht="13.5" customHeight="1">
      <c r="A50" s="15"/>
      <c r="B50" s="4" t="s">
        <v>12</v>
      </c>
      <c r="C50" s="1">
        <f>'1月1日'!$F$9</f>
        <v>2.45</v>
      </c>
      <c r="D50" s="1">
        <f>'2月1日'!$F$9</f>
        <v>2.45</v>
      </c>
      <c r="E50" s="1">
        <f>'3月1日'!$F$9</f>
        <v>2.45</v>
      </c>
      <c r="F50" s="1">
        <f>'4月1日'!$F$9</f>
        <v>2.45</v>
      </c>
      <c r="G50" s="1">
        <f>'5月1日'!$F$9</f>
        <v>2.45</v>
      </c>
      <c r="H50" s="1">
        <f>'6月1日'!$F$9</f>
        <v>2.45</v>
      </c>
      <c r="I50" s="1">
        <f>'7月1日'!$F$9</f>
        <v>2.45</v>
      </c>
      <c r="J50" s="1">
        <f>'8月1日'!$F$9</f>
        <v>2.45</v>
      </c>
      <c r="K50" s="1">
        <f>'9月1日'!$F$9</f>
        <v>2.45</v>
      </c>
      <c r="L50" s="1">
        <f>'10月1日'!$F$9</f>
        <v>2.45</v>
      </c>
      <c r="M50" s="1">
        <f>'11月1日'!$F$9</f>
        <v>2.45</v>
      </c>
      <c r="N50" s="17">
        <f>'12月1日'!$F$9</f>
        <v>2.45</v>
      </c>
    </row>
    <row r="51" spans="1:14" ht="13.5" customHeight="1" thickBot="1">
      <c r="A51" s="18"/>
      <c r="B51" s="19" t="s">
        <v>13</v>
      </c>
      <c r="C51" s="55">
        <f>'1月1日'!$G$9</f>
        <v>4711.020408163265</v>
      </c>
      <c r="D51" s="55">
        <f>'2月1日'!$G$9</f>
        <v>4704.897959183673</v>
      </c>
      <c r="E51" s="55">
        <f>'3月1日'!$G$9</f>
        <v>4707.346938775509</v>
      </c>
      <c r="F51" s="55">
        <f>'4月1日'!$G$9</f>
        <v>4706.530612244897</v>
      </c>
      <c r="G51" s="55">
        <f>'5月1日'!$G$9</f>
        <v>4719.183673469387</v>
      </c>
      <c r="H51" s="55">
        <f>'6月1日'!$G$9</f>
        <v>4713.469387755102</v>
      </c>
      <c r="I51" s="55">
        <f>'7月1日'!$G$9</f>
        <v>4704.897959183673</v>
      </c>
      <c r="J51" s="55">
        <f>'8月1日'!$G$9</f>
        <v>4708.163265306122</v>
      </c>
      <c r="K51" s="55">
        <f>'9月1日'!$G$9</f>
        <v>4704.897959183673</v>
      </c>
      <c r="L51" s="55">
        <f>'10月1日'!$G$9</f>
        <v>4699.183673469387</v>
      </c>
      <c r="M51" s="55">
        <f>'11月1日'!$G$9</f>
        <v>4703.673469387755</v>
      </c>
      <c r="N51" s="56">
        <f>'12月1日'!$G$9</f>
        <v>4693.469387755102</v>
      </c>
    </row>
    <row r="52" spans="1:14" ht="13.5" customHeight="1">
      <c r="A52" s="13" t="s">
        <v>21</v>
      </c>
      <c r="B52" s="14" t="s">
        <v>8</v>
      </c>
      <c r="C52" s="31">
        <f>'1月1日'!$B$10</f>
        <v>8049</v>
      </c>
      <c r="D52" s="31">
        <f>'2月1日'!$B$10</f>
        <v>8038</v>
      </c>
      <c r="E52" s="31">
        <f>'3月1日'!$B$10</f>
        <v>8047</v>
      </c>
      <c r="F52" s="31">
        <f>'4月1日'!$B$10</f>
        <v>8063</v>
      </c>
      <c r="G52" s="31">
        <f>'5月1日'!$B$10</f>
        <v>8087</v>
      </c>
      <c r="H52" s="31">
        <f>'6月1日'!$B$10</f>
        <v>8091</v>
      </c>
      <c r="I52" s="31">
        <f>'7月1日'!$B$10</f>
        <v>8095</v>
      </c>
      <c r="J52" s="31">
        <f>'8月1日'!$B$10</f>
        <v>8100</v>
      </c>
      <c r="K52" s="31">
        <f>'9月1日'!$B$10</f>
        <v>8111</v>
      </c>
      <c r="L52" s="31">
        <f>'10月1日'!$B$10</f>
        <v>8119</v>
      </c>
      <c r="M52" s="31">
        <f>'11月1日'!$B$10</f>
        <v>8145</v>
      </c>
      <c r="N52" s="32">
        <f>'12月1日'!$B$10</f>
        <v>8169</v>
      </c>
    </row>
    <row r="53" spans="1:14" ht="13.5" customHeight="1">
      <c r="A53" s="15"/>
      <c r="B53" s="4" t="s">
        <v>9</v>
      </c>
      <c r="C53" s="6">
        <f>'1月1日'!$C$10</f>
        <v>8247</v>
      </c>
      <c r="D53" s="6">
        <f>'2月1日'!$C$10</f>
        <v>8236</v>
      </c>
      <c r="E53" s="6">
        <f>'3月1日'!$C$10</f>
        <v>8244</v>
      </c>
      <c r="F53" s="6">
        <f>'4月1日'!$C$10</f>
        <v>8227</v>
      </c>
      <c r="G53" s="6">
        <f>'5月1日'!$C$10</f>
        <v>8232</v>
      </c>
      <c r="H53" s="6">
        <f>'6月1日'!$C$10</f>
        <v>8228</v>
      </c>
      <c r="I53" s="6">
        <f>'7月1日'!$C$10</f>
        <v>8224</v>
      </c>
      <c r="J53" s="6">
        <f>'8月1日'!$C$10</f>
        <v>8231</v>
      </c>
      <c r="K53" s="6">
        <f>'9月1日'!$C$10</f>
        <v>8221</v>
      </c>
      <c r="L53" s="6">
        <f>'10月1日'!$C$10</f>
        <v>8225</v>
      </c>
      <c r="M53" s="6">
        <f>'11月1日'!$C$10</f>
        <v>8251</v>
      </c>
      <c r="N53" s="16">
        <f>'12月1日'!$C$10</f>
        <v>8257</v>
      </c>
    </row>
    <row r="54" spans="1:14" ht="13.5" customHeight="1">
      <c r="A54" s="15"/>
      <c r="B54" s="4" t="s">
        <v>10</v>
      </c>
      <c r="C54" s="6">
        <f>'1月1日'!$D$10</f>
        <v>9327</v>
      </c>
      <c r="D54" s="6">
        <f>'2月1日'!$D$10</f>
        <v>9322</v>
      </c>
      <c r="E54" s="6">
        <f>'3月1日'!$D$10</f>
        <v>9334</v>
      </c>
      <c r="F54" s="6">
        <f>'4月1日'!$D$10</f>
        <v>9292</v>
      </c>
      <c r="G54" s="6">
        <f>'5月1日'!$D$10</f>
        <v>9295</v>
      </c>
      <c r="H54" s="6">
        <f>'6月1日'!$D$10</f>
        <v>9288</v>
      </c>
      <c r="I54" s="6">
        <f>'7月1日'!$D$10</f>
        <v>9287</v>
      </c>
      <c r="J54" s="6">
        <f>'8月1日'!$D$10</f>
        <v>9289</v>
      </c>
      <c r="K54" s="6">
        <f>'9月1日'!$D$10</f>
        <v>9287</v>
      </c>
      <c r="L54" s="6">
        <f>'10月1日'!$D$10</f>
        <v>9301</v>
      </c>
      <c r="M54" s="6">
        <f>'11月1日'!$D$10</f>
        <v>9307</v>
      </c>
      <c r="N54" s="16">
        <f>'12月1日'!$D$10</f>
        <v>9313</v>
      </c>
    </row>
    <row r="55" spans="1:14" ht="13.5" customHeight="1">
      <c r="A55" s="15"/>
      <c r="B55" s="4" t="s">
        <v>11</v>
      </c>
      <c r="C55" s="29">
        <f>'1月1日'!$E$10</f>
        <v>17574</v>
      </c>
      <c r="D55" s="29">
        <f>'2月1日'!$E$10</f>
        <v>17558</v>
      </c>
      <c r="E55" s="29">
        <f>'3月1日'!$E$10</f>
        <v>17578</v>
      </c>
      <c r="F55" s="29">
        <f>'4月1日'!$E$10</f>
        <v>17519</v>
      </c>
      <c r="G55" s="29">
        <f>'5月1日'!$E$10</f>
        <v>17527</v>
      </c>
      <c r="H55" s="29">
        <f>'6月1日'!$E$10</f>
        <v>17516</v>
      </c>
      <c r="I55" s="29">
        <f>'7月1日'!$E$10</f>
        <v>17511</v>
      </c>
      <c r="J55" s="29">
        <f>'8月1日'!$E$10</f>
        <v>17520</v>
      </c>
      <c r="K55" s="29">
        <f>'9月1日'!$E$10</f>
        <v>17508</v>
      </c>
      <c r="L55" s="29">
        <f>'10月1日'!$E$10</f>
        <v>17526</v>
      </c>
      <c r="M55" s="29">
        <f>'11月1日'!$E$10</f>
        <v>17558</v>
      </c>
      <c r="N55" s="30">
        <f>'12月1日'!$E$10</f>
        <v>17570</v>
      </c>
    </row>
    <row r="56" spans="1:14" ht="13.5" customHeight="1">
      <c r="A56" s="15"/>
      <c r="B56" s="4" t="s">
        <v>12</v>
      </c>
      <c r="C56" s="1">
        <f>'1月1日'!$F$10</f>
        <v>6.58</v>
      </c>
      <c r="D56" s="1">
        <f>'2月1日'!$F$10</f>
        <v>6.58</v>
      </c>
      <c r="E56" s="1">
        <f>'3月1日'!$F$10</f>
        <v>6.58</v>
      </c>
      <c r="F56" s="1">
        <f>'4月1日'!$F$10</f>
        <v>6.58</v>
      </c>
      <c r="G56" s="1">
        <f>'5月1日'!$F$10</f>
        <v>6.58</v>
      </c>
      <c r="H56" s="1">
        <f>'6月1日'!$F$10</f>
        <v>6.58</v>
      </c>
      <c r="I56" s="1">
        <f>'7月1日'!$F$10</f>
        <v>6.58</v>
      </c>
      <c r="J56" s="1">
        <f>'8月1日'!$F$10</f>
        <v>6.58</v>
      </c>
      <c r="K56" s="1">
        <f>'9月1日'!$F$10</f>
        <v>6.58</v>
      </c>
      <c r="L56" s="1">
        <f>'10月1日'!$F$10</f>
        <v>6.58</v>
      </c>
      <c r="M56" s="1">
        <f>'11月1日'!$F$10</f>
        <v>6.58</v>
      </c>
      <c r="N56" s="17">
        <f>'12月1日'!$F$10</f>
        <v>6.58</v>
      </c>
    </row>
    <row r="57" spans="1:14" ht="13.5" customHeight="1" thickBot="1">
      <c r="A57" s="18"/>
      <c r="B57" s="19" t="s">
        <v>13</v>
      </c>
      <c r="C57" s="55">
        <f>'1月1日'!$G$10</f>
        <v>2670.820668693009</v>
      </c>
      <c r="D57" s="55">
        <f>'2月1日'!$G$10</f>
        <v>2668.38905775076</v>
      </c>
      <c r="E57" s="55">
        <f>'3月1日'!$G$10</f>
        <v>2671.4285714285716</v>
      </c>
      <c r="F57" s="55">
        <f>'4月1日'!$G$10</f>
        <v>2662.462006079027</v>
      </c>
      <c r="G57" s="55">
        <f>'5月1日'!$G$10</f>
        <v>2663.677811550152</v>
      </c>
      <c r="H57" s="55">
        <f>'6月1日'!$G$10</f>
        <v>2662.0060790273556</v>
      </c>
      <c r="I57" s="55">
        <f>'7月1日'!$G$10</f>
        <v>2661.2462006079027</v>
      </c>
      <c r="J57" s="55">
        <f>'8月1日'!$G$10</f>
        <v>2662.613981762918</v>
      </c>
      <c r="K57" s="55">
        <f>'9月1日'!$G$10</f>
        <v>2660.790273556231</v>
      </c>
      <c r="L57" s="55">
        <f>'10月1日'!$G$10</f>
        <v>2663.5258358662613</v>
      </c>
      <c r="M57" s="55">
        <f>'11月1日'!$G$10</f>
        <v>2668.38905775076</v>
      </c>
      <c r="N57" s="56">
        <f>'12月1日'!$G$10</f>
        <v>2670.2127659574467</v>
      </c>
    </row>
    <row r="58" spans="1:14" ht="13.5" customHeight="1">
      <c r="A58" s="13" t="s">
        <v>22</v>
      </c>
      <c r="B58" s="14" t="s">
        <v>8</v>
      </c>
      <c r="C58" s="31">
        <f>'1月1日'!$B$11</f>
        <v>7186</v>
      </c>
      <c r="D58" s="31">
        <f>'2月1日'!$B$11</f>
        <v>7179</v>
      </c>
      <c r="E58" s="31">
        <f>'3月1日'!$B$11</f>
        <v>7166</v>
      </c>
      <c r="F58" s="31">
        <f>'4月1日'!$B$11</f>
        <v>7164</v>
      </c>
      <c r="G58" s="31">
        <f>'5月1日'!$B$11</f>
        <v>7173</v>
      </c>
      <c r="H58" s="31">
        <f>'6月1日'!$B$11</f>
        <v>7167</v>
      </c>
      <c r="I58" s="31">
        <f>'7月1日'!$B$11</f>
        <v>7167</v>
      </c>
      <c r="J58" s="31">
        <f>'8月1日'!$B$11</f>
        <v>7158</v>
      </c>
      <c r="K58" s="31">
        <f>'9月1日'!$B$11</f>
        <v>7153</v>
      </c>
      <c r="L58" s="31">
        <f>'10月1日'!$B$11</f>
        <v>7147</v>
      </c>
      <c r="M58" s="31">
        <f>'11月1日'!$B$11</f>
        <v>7148</v>
      </c>
      <c r="N58" s="32">
        <f>'12月1日'!$B$11</f>
        <v>7138</v>
      </c>
    </row>
    <row r="59" spans="1:14" ht="13.5" customHeight="1">
      <c r="A59" s="15"/>
      <c r="B59" s="4" t="s">
        <v>9</v>
      </c>
      <c r="C59" s="6">
        <f>'1月1日'!$C$11</f>
        <v>7231</v>
      </c>
      <c r="D59" s="6">
        <f>'2月1日'!$C$11</f>
        <v>7217</v>
      </c>
      <c r="E59" s="6">
        <f>'3月1日'!$C$11</f>
        <v>7211</v>
      </c>
      <c r="F59" s="6">
        <f>'4月1日'!$C$11</f>
        <v>7191</v>
      </c>
      <c r="G59" s="6">
        <f>'5月1日'!$C$11</f>
        <v>7184</v>
      </c>
      <c r="H59" s="6">
        <f>'6月1日'!$C$11</f>
        <v>7183</v>
      </c>
      <c r="I59" s="6">
        <f>'7月1日'!$C$11</f>
        <v>7184</v>
      </c>
      <c r="J59" s="6">
        <f>'8月1日'!$C$11</f>
        <v>7172</v>
      </c>
      <c r="K59" s="6">
        <f>'9月1日'!$C$11</f>
        <v>7165</v>
      </c>
      <c r="L59" s="6">
        <f>'10月1日'!$C$11</f>
        <v>7161</v>
      </c>
      <c r="M59" s="6">
        <f>'11月1日'!$C$11</f>
        <v>7169</v>
      </c>
      <c r="N59" s="16">
        <f>'12月1日'!$C$11</f>
        <v>7157</v>
      </c>
    </row>
    <row r="60" spans="1:14" ht="13.5" customHeight="1">
      <c r="A60" s="15"/>
      <c r="B60" s="4" t="s">
        <v>10</v>
      </c>
      <c r="C60" s="6">
        <f>'1月1日'!$D$11</f>
        <v>7827</v>
      </c>
      <c r="D60" s="6">
        <f>'2月1日'!$D$11</f>
        <v>7824</v>
      </c>
      <c r="E60" s="6">
        <f>'3月1日'!$D$11</f>
        <v>7800</v>
      </c>
      <c r="F60" s="6">
        <f>'4月1日'!$D$11</f>
        <v>7791</v>
      </c>
      <c r="G60" s="6">
        <f>'5月1日'!$D$11</f>
        <v>7793</v>
      </c>
      <c r="H60" s="6">
        <f>'6月1日'!$D$11</f>
        <v>7782</v>
      </c>
      <c r="I60" s="6">
        <f>'7月1日'!$D$11</f>
        <v>7792</v>
      </c>
      <c r="J60" s="6">
        <f>'8月1日'!$D$11</f>
        <v>7781</v>
      </c>
      <c r="K60" s="6">
        <f>'9月1日'!$D$11</f>
        <v>7770</v>
      </c>
      <c r="L60" s="6">
        <f>'10月1日'!$D$11</f>
        <v>7756</v>
      </c>
      <c r="M60" s="6">
        <f>'11月1日'!$D$11</f>
        <v>7753</v>
      </c>
      <c r="N60" s="16">
        <f>'12月1日'!$D$11</f>
        <v>7746</v>
      </c>
    </row>
    <row r="61" spans="1:14" ht="13.5" customHeight="1">
      <c r="A61" s="15"/>
      <c r="B61" s="4" t="s">
        <v>11</v>
      </c>
      <c r="C61" s="29">
        <f>'1月1日'!$E$11</f>
        <v>15058</v>
      </c>
      <c r="D61" s="29">
        <f>'2月1日'!$E$11</f>
        <v>15041</v>
      </c>
      <c r="E61" s="29">
        <f>'3月1日'!$E$11</f>
        <v>15011</v>
      </c>
      <c r="F61" s="29">
        <f>'4月1日'!$E$11</f>
        <v>14982</v>
      </c>
      <c r="G61" s="29">
        <f>'5月1日'!$E$11</f>
        <v>14977</v>
      </c>
      <c r="H61" s="29">
        <f>'6月1日'!$E$11</f>
        <v>14965</v>
      </c>
      <c r="I61" s="29">
        <f>'7月1日'!$E$11</f>
        <v>14976</v>
      </c>
      <c r="J61" s="29">
        <f>'8月1日'!$E$11</f>
        <v>14953</v>
      </c>
      <c r="K61" s="29">
        <f>'9月1日'!$E$11</f>
        <v>14935</v>
      </c>
      <c r="L61" s="29">
        <f>'10月1日'!$E$11</f>
        <v>14917</v>
      </c>
      <c r="M61" s="29">
        <f>'11月1日'!$E$11</f>
        <v>14922</v>
      </c>
      <c r="N61" s="30">
        <f>'12月1日'!$E$11</f>
        <v>14903</v>
      </c>
    </row>
    <row r="62" spans="1:14" ht="13.5" customHeight="1">
      <c r="A62" s="15"/>
      <c r="B62" s="4" t="s">
        <v>12</v>
      </c>
      <c r="C62" s="1">
        <f>'1月1日'!$F$11</f>
        <v>4.66</v>
      </c>
      <c r="D62" s="1">
        <f>'1月1日'!$F$11</f>
        <v>4.66</v>
      </c>
      <c r="E62" s="1">
        <f>'3月1日'!$F$11</f>
        <v>4.66</v>
      </c>
      <c r="F62" s="1">
        <f>'4月1日'!$F$11</f>
        <v>4.66</v>
      </c>
      <c r="G62" s="1">
        <f>'5月1日'!$F$11</f>
        <v>4.66</v>
      </c>
      <c r="H62" s="1">
        <f>'6月1日'!$F$11</f>
        <v>4.66</v>
      </c>
      <c r="I62" s="1">
        <f>'7月1日'!$F$11</f>
        <v>4.66</v>
      </c>
      <c r="J62" s="1">
        <f>'8月1日'!$F$11</f>
        <v>4.66</v>
      </c>
      <c r="K62" s="1">
        <f>'9月1日'!$F$11</f>
        <v>4.66</v>
      </c>
      <c r="L62" s="1">
        <f>'10月1日'!$F$11</f>
        <v>4.66</v>
      </c>
      <c r="M62" s="1">
        <f>'11月1日'!$F$11</f>
        <v>4.66</v>
      </c>
      <c r="N62" s="17">
        <f>'12月1日'!$F$11</f>
        <v>4.66</v>
      </c>
    </row>
    <row r="63" spans="1:14" ht="13.5" customHeight="1" thickBot="1">
      <c r="A63" s="18"/>
      <c r="B63" s="19" t="s">
        <v>13</v>
      </c>
      <c r="C63" s="55">
        <f>'1月1日'!$G$11</f>
        <v>3231.330472103004</v>
      </c>
      <c r="D63" s="55">
        <f>'2月1日'!$G$11</f>
        <v>3227.6824034334763</v>
      </c>
      <c r="E63" s="55">
        <f>'3月1日'!$G$11</f>
        <v>3221.244635193133</v>
      </c>
      <c r="F63" s="55">
        <f>'4月1日'!$G$11</f>
        <v>3215.021459227468</v>
      </c>
      <c r="G63" s="55">
        <f>'5月1日'!$G$11</f>
        <v>3213.9484978540772</v>
      </c>
      <c r="H63" s="55">
        <f>'6月1日'!$G$11</f>
        <v>3211.3733905579397</v>
      </c>
      <c r="I63" s="55">
        <f>'7月1日'!$G$11</f>
        <v>3213.733905579399</v>
      </c>
      <c r="J63" s="55">
        <f>'8月1日'!$G$11</f>
        <v>3208.7982832618027</v>
      </c>
      <c r="K63" s="55">
        <f>'9月1日'!$G$11</f>
        <v>3204.9356223175964</v>
      </c>
      <c r="L63" s="55">
        <f>'10月1日'!$G$11</f>
        <v>3201.0729613733906</v>
      </c>
      <c r="M63" s="55">
        <f>'11月1日'!$G$11</f>
        <v>3202.145922746781</v>
      </c>
      <c r="N63" s="56">
        <f>'12月1日'!$G$11</f>
        <v>3198.068669527897</v>
      </c>
    </row>
    <row r="64" spans="1:14" ht="13.5" customHeight="1">
      <c r="A64" s="13" t="s">
        <v>2</v>
      </c>
      <c r="B64" s="14" t="s">
        <v>8</v>
      </c>
      <c r="C64" s="31">
        <f>'1月1日'!$B$12</f>
        <v>11729</v>
      </c>
      <c r="D64" s="31">
        <f>'2月1日'!$B$12</f>
        <v>11747</v>
      </c>
      <c r="E64" s="31">
        <f>'3月1日'!$B$12</f>
        <v>11777</v>
      </c>
      <c r="F64" s="31">
        <f>'4月1日'!$B$12</f>
        <v>11753</v>
      </c>
      <c r="G64" s="31">
        <f>'5月1日'!$B$12</f>
        <v>11807</v>
      </c>
      <c r="H64" s="31">
        <f>'6月1日'!$B$12</f>
        <v>11832</v>
      </c>
      <c r="I64" s="31">
        <f>'7月1日'!$B$12</f>
        <v>11838</v>
      </c>
      <c r="J64" s="31">
        <f>'8月1日'!$B$12</f>
        <v>11837</v>
      </c>
      <c r="K64" s="31">
        <f>'9月1日'!$B$12</f>
        <v>11855</v>
      </c>
      <c r="L64" s="31">
        <f>'10月1日'!$B$12</f>
        <v>11861</v>
      </c>
      <c r="M64" s="31">
        <f>'11月1日'!$B$12</f>
        <v>11867</v>
      </c>
      <c r="N64" s="32">
        <f>'12月1日'!$B$12</f>
        <v>11877</v>
      </c>
    </row>
    <row r="65" spans="1:14" ht="13.5" customHeight="1">
      <c r="A65" s="15"/>
      <c r="B65" s="4" t="s">
        <v>9</v>
      </c>
      <c r="C65" s="6">
        <f>'1月1日'!$C$12</f>
        <v>11330</v>
      </c>
      <c r="D65" s="6">
        <f>'2月1日'!$C$12</f>
        <v>11345</v>
      </c>
      <c r="E65" s="6">
        <f>'3月1日'!$C$12</f>
        <v>11370</v>
      </c>
      <c r="F65" s="6">
        <f>'4月1日'!$C$12</f>
        <v>11333</v>
      </c>
      <c r="G65" s="6">
        <f>'5月1日'!$C$12</f>
        <v>11351</v>
      </c>
      <c r="H65" s="6">
        <f>'6月1日'!$C$12</f>
        <v>11365</v>
      </c>
      <c r="I65" s="6">
        <f>'7月1日'!$C$12</f>
        <v>11358</v>
      </c>
      <c r="J65" s="6">
        <f>'8月1日'!$C$12</f>
        <v>11356</v>
      </c>
      <c r="K65" s="6">
        <f>'9月1日'!$C$12</f>
        <v>11373</v>
      </c>
      <c r="L65" s="6">
        <f>'10月1日'!$C$12</f>
        <v>11363</v>
      </c>
      <c r="M65" s="6">
        <f>'11月1日'!$C$12</f>
        <v>11360</v>
      </c>
      <c r="N65" s="16">
        <f>'12月1日'!$C$12</f>
        <v>11360</v>
      </c>
    </row>
    <row r="66" spans="1:14" ht="13.5" customHeight="1">
      <c r="A66" s="15"/>
      <c r="B66" s="4" t="s">
        <v>10</v>
      </c>
      <c r="C66" s="6">
        <f>'1月1日'!$D$12</f>
        <v>12859</v>
      </c>
      <c r="D66" s="6">
        <f>'2月1日'!$D$12</f>
        <v>12877</v>
      </c>
      <c r="E66" s="6">
        <f>'3月1日'!$D$12</f>
        <v>12897</v>
      </c>
      <c r="F66" s="6">
        <f>'4月1日'!$D$12</f>
        <v>12829</v>
      </c>
      <c r="G66" s="6">
        <f>'5月1日'!$D$12</f>
        <v>12849</v>
      </c>
      <c r="H66" s="6">
        <f>'6月1日'!$D$12</f>
        <v>12867</v>
      </c>
      <c r="I66" s="6">
        <f>'7月1日'!$D$12</f>
        <v>12858</v>
      </c>
      <c r="J66" s="6">
        <f>'8月1日'!$D$12</f>
        <v>12830</v>
      </c>
      <c r="K66" s="6">
        <f>'9月1日'!$D$12</f>
        <v>12838</v>
      </c>
      <c r="L66" s="6">
        <f>'10月1日'!$D$12</f>
        <v>12809</v>
      </c>
      <c r="M66" s="6">
        <f>'11月1日'!$D$12</f>
        <v>12806</v>
      </c>
      <c r="N66" s="16">
        <f>'12月1日'!$D$12</f>
        <v>12825</v>
      </c>
    </row>
    <row r="67" spans="1:14" ht="13.5" customHeight="1">
      <c r="A67" s="15"/>
      <c r="B67" s="4" t="s">
        <v>11</v>
      </c>
      <c r="C67" s="29">
        <f>'1月1日'!$E$12</f>
        <v>24189</v>
      </c>
      <c r="D67" s="29">
        <f>'2月1日'!$E$12</f>
        <v>24222</v>
      </c>
      <c r="E67" s="29">
        <f>'3月1日'!$E$12</f>
        <v>24267</v>
      </c>
      <c r="F67" s="29">
        <f>'4月1日'!$E$12</f>
        <v>24162</v>
      </c>
      <c r="G67" s="29">
        <f>'5月1日'!$E$12</f>
        <v>24200</v>
      </c>
      <c r="H67" s="29">
        <f>'6月1日'!$E$12</f>
        <v>24232</v>
      </c>
      <c r="I67" s="29">
        <f>'7月1日'!$E$12</f>
        <v>24216</v>
      </c>
      <c r="J67" s="29">
        <f>'8月1日'!$E$12</f>
        <v>24186</v>
      </c>
      <c r="K67" s="29">
        <f>'9月1日'!$E$12</f>
        <v>24211</v>
      </c>
      <c r="L67" s="29">
        <f>'10月1日'!$E$12</f>
        <v>24172</v>
      </c>
      <c r="M67" s="29">
        <f>'11月1日'!$E$12</f>
        <v>24166</v>
      </c>
      <c r="N67" s="30">
        <f>'12月1日'!$E$12</f>
        <v>24185</v>
      </c>
    </row>
    <row r="68" spans="1:14" ht="13.5" customHeight="1">
      <c r="A68" s="15"/>
      <c r="B68" s="4" t="s">
        <v>12</v>
      </c>
      <c r="C68" s="1">
        <f>'1月1日'!$F$12</f>
        <v>9.39</v>
      </c>
      <c r="D68" s="1">
        <f>'2月1日'!$F$12</f>
        <v>9.39</v>
      </c>
      <c r="E68" s="1">
        <f>'3月1日'!$F$12</f>
        <v>9.39</v>
      </c>
      <c r="F68" s="1">
        <f>'4月1日'!$F$12</f>
        <v>9.39</v>
      </c>
      <c r="G68" s="1">
        <f>'5月1日'!$F$12</f>
        <v>9.39</v>
      </c>
      <c r="H68" s="1">
        <f>'6月1日'!$F$12</f>
        <v>9.39</v>
      </c>
      <c r="I68" s="1">
        <f>'7月1日'!$F$12</f>
        <v>9.39</v>
      </c>
      <c r="J68" s="1">
        <f>'8月1日'!$F$12</f>
        <v>9.39</v>
      </c>
      <c r="K68" s="1">
        <f>'9月1日'!$F$12</f>
        <v>9.39</v>
      </c>
      <c r="L68" s="1">
        <f>'10月1日'!$F$12</f>
        <v>9.39</v>
      </c>
      <c r="M68" s="1">
        <f>'11月1日'!$F$12</f>
        <v>9.39</v>
      </c>
      <c r="N68" s="17">
        <f>'12月1日'!$F$12</f>
        <v>9.39</v>
      </c>
    </row>
    <row r="69" spans="1:14" ht="13.5" customHeight="1" thickBot="1">
      <c r="A69" s="18"/>
      <c r="B69" s="19" t="s">
        <v>13</v>
      </c>
      <c r="C69" s="55">
        <f>'1月1日'!$G$12</f>
        <v>2576.0383386581466</v>
      </c>
      <c r="D69" s="55">
        <f>'2月1日'!$G$12</f>
        <v>2579.552715654952</v>
      </c>
      <c r="E69" s="55">
        <f>'3月1日'!$G$12</f>
        <v>2584.3450479233225</v>
      </c>
      <c r="F69" s="55">
        <f>'4月1日'!$G$12</f>
        <v>2573.1629392971245</v>
      </c>
      <c r="G69" s="55">
        <f>'5月1日'!$G$12</f>
        <v>2577.2097976570817</v>
      </c>
      <c r="H69" s="55">
        <f>'6月1日'!$G$12</f>
        <v>2580.6176783812566</v>
      </c>
      <c r="I69" s="55">
        <f>'7月1日'!$G$12</f>
        <v>2578.913738019169</v>
      </c>
      <c r="J69" s="55">
        <f>'8月1日'!$G$12</f>
        <v>2575.7188498402556</v>
      </c>
      <c r="K69" s="55">
        <f>'9月1日'!$G$12</f>
        <v>2578.381256656017</v>
      </c>
      <c r="L69" s="55">
        <f>'10月1日'!$G$12</f>
        <v>2574.227902023429</v>
      </c>
      <c r="M69" s="55">
        <f>'11月1日'!$G$12</f>
        <v>2573.5889243876463</v>
      </c>
      <c r="N69" s="56">
        <f>'12月1日'!$G$12</f>
        <v>2575.612353567625</v>
      </c>
    </row>
    <row r="70" spans="1:14" ht="13.5" customHeight="1">
      <c r="A70" s="13" t="s">
        <v>18</v>
      </c>
      <c r="B70" s="14" t="s">
        <v>8</v>
      </c>
      <c r="C70" s="31">
        <f>'1月1日'!$B$13</f>
        <v>9104</v>
      </c>
      <c r="D70" s="31">
        <f>'2月1日'!$B$13</f>
        <v>9089</v>
      </c>
      <c r="E70" s="31">
        <f>'3月1日'!$B$13</f>
        <v>9130</v>
      </c>
      <c r="F70" s="31">
        <f>'4月1日'!$B$13</f>
        <v>9115</v>
      </c>
      <c r="G70" s="31">
        <f>'5月1日'!$B$13</f>
        <v>9151</v>
      </c>
      <c r="H70" s="31">
        <f>'6月1日'!$B$13</f>
        <v>9151</v>
      </c>
      <c r="I70" s="31">
        <f>'7月1日'!$B$13</f>
        <v>9152</v>
      </c>
      <c r="J70" s="31">
        <f>'8月1日'!$B$13</f>
        <v>9154</v>
      </c>
      <c r="K70" s="31">
        <f>'9月1日'!$B$13</f>
        <v>9138</v>
      </c>
      <c r="L70" s="31">
        <f>'10月1日'!$B$13</f>
        <v>9133</v>
      </c>
      <c r="M70" s="31">
        <f>'11月1日'!$B$13</f>
        <v>9140</v>
      </c>
      <c r="N70" s="32">
        <f>'12月1日'!$B$13</f>
        <v>9139</v>
      </c>
    </row>
    <row r="71" spans="1:14" ht="13.5" customHeight="1">
      <c r="A71" s="15"/>
      <c r="B71" s="4" t="s">
        <v>9</v>
      </c>
      <c r="C71" s="6">
        <f>'1月1日'!$C$13</f>
        <v>9705</v>
      </c>
      <c r="D71" s="6">
        <f>'2月1日'!$C$13</f>
        <v>9683</v>
      </c>
      <c r="E71" s="6">
        <f>'3月1日'!$C$13</f>
        <v>9728</v>
      </c>
      <c r="F71" s="6">
        <f>'4月1日'!$C$13</f>
        <v>9679</v>
      </c>
      <c r="G71" s="6">
        <f>'5月1日'!$C$13</f>
        <v>9704</v>
      </c>
      <c r="H71" s="6">
        <f>'6月1日'!$C$13</f>
        <v>9718</v>
      </c>
      <c r="I71" s="6">
        <f>'7月1日'!$C$13</f>
        <v>9717</v>
      </c>
      <c r="J71" s="6">
        <f>'8月1日'!$C$13</f>
        <v>9715</v>
      </c>
      <c r="K71" s="6">
        <f>'9月1日'!$C$13</f>
        <v>9686</v>
      </c>
      <c r="L71" s="6">
        <f>'10月1日'!$C$13</f>
        <v>9670</v>
      </c>
      <c r="M71" s="6">
        <f>'11月1日'!$C$13</f>
        <v>9661</v>
      </c>
      <c r="N71" s="16">
        <f>'12月1日'!$C$13</f>
        <v>9657</v>
      </c>
    </row>
    <row r="72" spans="1:14" ht="13.5" customHeight="1">
      <c r="A72" s="15"/>
      <c r="B72" s="4" t="s">
        <v>10</v>
      </c>
      <c r="C72" s="6">
        <f>'1月1日'!$D$13</f>
        <v>10652</v>
      </c>
      <c r="D72" s="6">
        <f>'2月1日'!$D$13</f>
        <v>10637</v>
      </c>
      <c r="E72" s="6">
        <f>'3月1日'!$D$13</f>
        <v>10679</v>
      </c>
      <c r="F72" s="6">
        <f>'4月1日'!$D$13</f>
        <v>10635</v>
      </c>
      <c r="G72" s="6">
        <f>'5月1日'!$D$13</f>
        <v>10646</v>
      </c>
      <c r="H72" s="6">
        <f>'6月1日'!$D$13</f>
        <v>10639</v>
      </c>
      <c r="I72" s="6">
        <f>'7月1日'!$D$13</f>
        <v>10640</v>
      </c>
      <c r="J72" s="6">
        <f>'8月1日'!$D$13</f>
        <v>10654</v>
      </c>
      <c r="K72" s="6">
        <f>'9月1日'!$D$13</f>
        <v>10647</v>
      </c>
      <c r="L72" s="6">
        <f>'10月1日'!$D$13</f>
        <v>10644</v>
      </c>
      <c r="M72" s="6">
        <f>'11月1日'!$D$13</f>
        <v>10657</v>
      </c>
      <c r="N72" s="16">
        <f>'12月1日'!$D$13</f>
        <v>10661</v>
      </c>
    </row>
    <row r="73" spans="1:14" ht="13.5" customHeight="1">
      <c r="A73" s="15"/>
      <c r="B73" s="4" t="s">
        <v>11</v>
      </c>
      <c r="C73" s="29">
        <f>'1月1日'!$E$13</f>
        <v>20357</v>
      </c>
      <c r="D73" s="29">
        <f>'2月1日'!$E$13</f>
        <v>20320</v>
      </c>
      <c r="E73" s="29">
        <f>'3月1日'!$E$13</f>
        <v>20407</v>
      </c>
      <c r="F73" s="29">
        <f>'4月1日'!$E$13</f>
        <v>20314</v>
      </c>
      <c r="G73" s="29">
        <f>'5月1日'!$E$13</f>
        <v>20350</v>
      </c>
      <c r="H73" s="29">
        <f>'6月1日'!$E$13</f>
        <v>20357</v>
      </c>
      <c r="I73" s="29">
        <f>'7月1日'!$E$13</f>
        <v>20357</v>
      </c>
      <c r="J73" s="29">
        <f>'8月1日'!$E$13</f>
        <v>20369</v>
      </c>
      <c r="K73" s="29">
        <f>'9月1日'!$E$13</f>
        <v>20333</v>
      </c>
      <c r="L73" s="29">
        <f>'10月1日'!$E$13</f>
        <v>20314</v>
      </c>
      <c r="M73" s="29">
        <f>'11月1日'!$E$13</f>
        <v>20318</v>
      </c>
      <c r="N73" s="30">
        <f>'12月1日'!$E$13</f>
        <v>20318</v>
      </c>
    </row>
    <row r="74" spans="1:14" ht="13.5" customHeight="1">
      <c r="A74" s="15"/>
      <c r="B74" s="4" t="s">
        <v>12</v>
      </c>
      <c r="C74" s="1">
        <f>'1月1日'!$F$13</f>
        <v>5.43</v>
      </c>
      <c r="D74" s="1">
        <f>'2月1日'!$F$13</f>
        <v>5.43</v>
      </c>
      <c r="E74" s="1">
        <f>'3月1日'!$F$13</f>
        <v>5.43</v>
      </c>
      <c r="F74" s="1">
        <f>'4月1日'!$F$13</f>
        <v>5.43</v>
      </c>
      <c r="G74" s="1">
        <f>'5月1日'!$F$13</f>
        <v>5.43</v>
      </c>
      <c r="H74" s="1">
        <f>'6月1日'!$F$13</f>
        <v>5.43</v>
      </c>
      <c r="I74" s="1">
        <f>'7月1日'!$F$13</f>
        <v>5.43</v>
      </c>
      <c r="J74" s="1">
        <f>'8月1日'!$F$13</f>
        <v>5.43</v>
      </c>
      <c r="K74" s="1">
        <f>'9月1日'!$F$13</f>
        <v>5.43</v>
      </c>
      <c r="L74" s="1">
        <f>'10月1日'!$F$13</f>
        <v>5.43</v>
      </c>
      <c r="M74" s="1">
        <f>'11月1日'!$F$13</f>
        <v>5.43</v>
      </c>
      <c r="N74" s="17">
        <f>'12月1日'!$F$13</f>
        <v>5.43</v>
      </c>
    </row>
    <row r="75" spans="1:14" ht="13.5" customHeight="1" thickBot="1">
      <c r="A75" s="18"/>
      <c r="B75" s="19" t="s">
        <v>13</v>
      </c>
      <c r="C75" s="55">
        <f>'1月1日'!$G$13</f>
        <v>3748.9871086556172</v>
      </c>
      <c r="D75" s="55">
        <f>'2月1日'!$G$13</f>
        <v>3742.1731123388586</v>
      </c>
      <c r="E75" s="55">
        <f>'3月1日'!$G$13</f>
        <v>3758.195211786372</v>
      </c>
      <c r="F75" s="55">
        <f>'4月1日'!$G$13</f>
        <v>3741.0681399631676</v>
      </c>
      <c r="G75" s="55">
        <f>'5月1日'!$G$13</f>
        <v>3747.6979742173116</v>
      </c>
      <c r="H75" s="55">
        <f>'6月1日'!$G$13</f>
        <v>3748.9871086556172</v>
      </c>
      <c r="I75" s="55">
        <f>'7月1日'!$G$13</f>
        <v>3748.9871086556172</v>
      </c>
      <c r="J75" s="55">
        <f>'8月1日'!$G$13</f>
        <v>3751.1970534069983</v>
      </c>
      <c r="K75" s="55">
        <f>'9月1日'!$G$13</f>
        <v>3744.5672191528547</v>
      </c>
      <c r="L75" s="55">
        <f>'10月1日'!$G$13</f>
        <v>3741.0681399631676</v>
      </c>
      <c r="M75" s="55">
        <f>'11月1日'!$G$13</f>
        <v>3741.8047882136284</v>
      </c>
      <c r="N75" s="56">
        <f>'12月1日'!$G$13</f>
        <v>3741.8047882136284</v>
      </c>
    </row>
    <row r="76" spans="1:14" ht="13.5" customHeight="1">
      <c r="A76" s="13" t="s">
        <v>23</v>
      </c>
      <c r="B76" s="14" t="s">
        <v>8</v>
      </c>
      <c r="C76" s="31">
        <f>'1月1日'!$B$14</f>
        <v>12765</v>
      </c>
      <c r="D76" s="31">
        <f>'2月1日'!$B$14</f>
        <v>12772</v>
      </c>
      <c r="E76" s="31">
        <f>'3月1日'!$B$14</f>
        <v>12768</v>
      </c>
      <c r="F76" s="31">
        <f>'4月1日'!$B$14</f>
        <v>12775</v>
      </c>
      <c r="G76" s="31">
        <f>'5月1日'!$B$14</f>
        <v>12820</v>
      </c>
      <c r="H76" s="31">
        <f>'6月1日'!$B$14</f>
        <v>12821</v>
      </c>
      <c r="I76" s="31">
        <f>'7月1日'!$B$14</f>
        <v>12833</v>
      </c>
      <c r="J76" s="31">
        <f>'8月1日'!$B$14</f>
        <v>12840</v>
      </c>
      <c r="K76" s="31">
        <f>'9月1日'!$B$14</f>
        <v>12836</v>
      </c>
      <c r="L76" s="31">
        <f>'10月1日'!$B$14</f>
        <v>12852</v>
      </c>
      <c r="M76" s="31">
        <f>'11月1日'!$B$14</f>
        <v>12854</v>
      </c>
      <c r="N76" s="32">
        <f>'12月1日'!$B$14</f>
        <v>12864</v>
      </c>
    </row>
    <row r="77" spans="1:14" ht="13.5" customHeight="1">
      <c r="A77" s="15"/>
      <c r="B77" s="4" t="s">
        <v>9</v>
      </c>
      <c r="C77" s="6">
        <f>'1月1日'!$C$14</f>
        <v>12951</v>
      </c>
      <c r="D77" s="6">
        <f>'2月1日'!$C$14</f>
        <v>12951</v>
      </c>
      <c r="E77" s="6">
        <f>'3月1日'!$C$14</f>
        <v>12952</v>
      </c>
      <c r="F77" s="6">
        <f>'4月1日'!$C$14</f>
        <v>12914</v>
      </c>
      <c r="G77" s="6">
        <f>'5月1日'!$C$14</f>
        <v>12946</v>
      </c>
      <c r="H77" s="6">
        <f>'6月1日'!$C$14</f>
        <v>12938</v>
      </c>
      <c r="I77" s="6">
        <f>'7月1日'!$C$14</f>
        <v>12943</v>
      </c>
      <c r="J77" s="6">
        <f>'8月1日'!$C$14</f>
        <v>12936</v>
      </c>
      <c r="K77" s="6">
        <f>'9月1日'!$C$14</f>
        <v>12927</v>
      </c>
      <c r="L77" s="6">
        <f>'10月1日'!$C$14</f>
        <v>12926</v>
      </c>
      <c r="M77" s="6">
        <f>'11月1日'!$C$14</f>
        <v>12917</v>
      </c>
      <c r="N77" s="16">
        <f>'12月1日'!$C$14</f>
        <v>12930</v>
      </c>
    </row>
    <row r="78" spans="1:14" ht="13.5" customHeight="1">
      <c r="A78" s="15"/>
      <c r="B78" s="4" t="s">
        <v>10</v>
      </c>
      <c r="C78" s="6">
        <f>'1月1日'!$D$14</f>
        <v>14642</v>
      </c>
      <c r="D78" s="6">
        <f>'2月1日'!$D$14</f>
        <v>14652</v>
      </c>
      <c r="E78" s="6">
        <f>'3月1日'!$D$14</f>
        <v>14649</v>
      </c>
      <c r="F78" s="6">
        <f>'4月1日'!$D$14</f>
        <v>14605</v>
      </c>
      <c r="G78" s="6">
        <f>'5月1日'!$D$14</f>
        <v>14604</v>
      </c>
      <c r="H78" s="6">
        <f>'6月1日'!$D$14</f>
        <v>14597</v>
      </c>
      <c r="I78" s="6">
        <f>'7月1日'!$D$14</f>
        <v>14608</v>
      </c>
      <c r="J78" s="6">
        <f>'8月1日'!$D$14</f>
        <v>14610</v>
      </c>
      <c r="K78" s="6">
        <f>'9月1日'!$D$14</f>
        <v>14617</v>
      </c>
      <c r="L78" s="6">
        <f>'10月1日'!$D$14</f>
        <v>14622</v>
      </c>
      <c r="M78" s="6">
        <f>'11月1日'!$D$14</f>
        <v>14641</v>
      </c>
      <c r="N78" s="16">
        <f>'12月1日'!$D$14</f>
        <v>14647</v>
      </c>
    </row>
    <row r="79" spans="1:14" ht="13.5" customHeight="1">
      <c r="A79" s="15"/>
      <c r="B79" s="4" t="s">
        <v>11</v>
      </c>
      <c r="C79" s="29">
        <f>'1月1日'!$E$14</f>
        <v>27593</v>
      </c>
      <c r="D79" s="29">
        <f>'2月1日'!$E$14</f>
        <v>27603</v>
      </c>
      <c r="E79" s="29">
        <f>'3月1日'!$E$14</f>
        <v>27601</v>
      </c>
      <c r="F79" s="29">
        <f>'4月1日'!$E$14</f>
        <v>27519</v>
      </c>
      <c r="G79" s="29">
        <f>'5月1日'!$E$14</f>
        <v>27550</v>
      </c>
      <c r="H79" s="29">
        <f>'6月1日'!$E$14</f>
        <v>27535</v>
      </c>
      <c r="I79" s="29">
        <f>'7月1日'!$E$14</f>
        <v>27551</v>
      </c>
      <c r="J79" s="29">
        <f>'8月1日'!$E$14</f>
        <v>27546</v>
      </c>
      <c r="K79" s="29">
        <f>'9月1日'!$E$14</f>
        <v>27544</v>
      </c>
      <c r="L79" s="29">
        <f>'10月1日'!$E$14</f>
        <v>27548</v>
      </c>
      <c r="M79" s="29">
        <f>'11月1日'!$E$14</f>
        <v>27558</v>
      </c>
      <c r="N79" s="30">
        <f>'12月1日'!$E$14</f>
        <v>27577</v>
      </c>
    </row>
    <row r="80" spans="1:14" ht="13.5" customHeight="1">
      <c r="A80" s="15"/>
      <c r="B80" s="4" t="s">
        <v>12</v>
      </c>
      <c r="C80" s="1">
        <f>'1月1日'!$F$14</f>
        <v>11.53</v>
      </c>
      <c r="D80" s="1">
        <f>'2月1日'!$F$14</f>
        <v>11.53</v>
      </c>
      <c r="E80" s="1">
        <f>'3月1日'!$F$14</f>
        <v>11.53</v>
      </c>
      <c r="F80" s="1">
        <f>'4月1日'!$F$14</f>
        <v>11.53</v>
      </c>
      <c r="G80" s="1">
        <f>'5月1日'!$F$14</f>
        <v>11.53</v>
      </c>
      <c r="H80" s="1">
        <f>'6月1日'!$F$14</f>
        <v>11.53</v>
      </c>
      <c r="I80" s="1">
        <f>'7月1日'!$F$14</f>
        <v>11.53</v>
      </c>
      <c r="J80" s="1">
        <f>'8月1日'!$F$14</f>
        <v>11.53</v>
      </c>
      <c r="K80" s="1">
        <f>'9月1日'!$F$14</f>
        <v>11.53</v>
      </c>
      <c r="L80" s="1">
        <f>'10月1日'!$F$14</f>
        <v>11.53</v>
      </c>
      <c r="M80" s="1">
        <f>'11月1日'!$F$14</f>
        <v>11.53</v>
      </c>
      <c r="N80" s="17">
        <f>'12月1日'!$F$14</f>
        <v>11.53</v>
      </c>
    </row>
    <row r="81" spans="1:14" ht="13.5" customHeight="1" thickBot="1">
      <c r="A81" s="18"/>
      <c r="B81" s="19" t="s">
        <v>13</v>
      </c>
      <c r="C81" s="55">
        <f>'1月1日'!$G$14</f>
        <v>2393.148308759757</v>
      </c>
      <c r="D81" s="55">
        <f>'2月1日'!$G$14</f>
        <v>2394.0156114483957</v>
      </c>
      <c r="E81" s="55">
        <f>'3月1日'!$G$14</f>
        <v>2393.842150910668</v>
      </c>
      <c r="F81" s="55">
        <f>'4月1日'!$G$14</f>
        <v>2386.7302688638338</v>
      </c>
      <c r="G81" s="55">
        <f>'5月1日'!$G$14</f>
        <v>2389.4189071986125</v>
      </c>
      <c r="H81" s="55">
        <f>'6月1日'!$G$14</f>
        <v>2388.117953165655</v>
      </c>
      <c r="I81" s="55">
        <f>'7月1日'!$G$14</f>
        <v>2389.5056374674764</v>
      </c>
      <c r="J81" s="55">
        <f>'8月1日'!$G$14</f>
        <v>2389.0719861231573</v>
      </c>
      <c r="K81" s="55">
        <f>'9月1日'!$G$14</f>
        <v>2388.8985255854295</v>
      </c>
      <c r="L81" s="55">
        <f>'10月1日'!$G$14</f>
        <v>2389.2454466608847</v>
      </c>
      <c r="M81" s="55">
        <f>'11月1日'!$G$14</f>
        <v>2390.1127493495233</v>
      </c>
      <c r="N81" s="56">
        <f>'12月1日'!$G$14</f>
        <v>2391.760624457936</v>
      </c>
    </row>
    <row r="82" spans="1:14" ht="13.5" customHeight="1">
      <c r="A82" s="13" t="s">
        <v>27</v>
      </c>
      <c r="B82" s="14" t="s">
        <v>8</v>
      </c>
      <c r="C82" s="31">
        <f>'1月1日'!$B$15</f>
        <v>7381</v>
      </c>
      <c r="D82" s="31">
        <f>'2月1日'!$B$15</f>
        <v>7370</v>
      </c>
      <c r="E82" s="31">
        <f>'3月1日'!$B$15</f>
        <v>7364</v>
      </c>
      <c r="F82" s="31">
        <f>'4月1日'!$B$15</f>
        <v>7382</v>
      </c>
      <c r="G82" s="31">
        <f>'5月1日'!$B$15</f>
        <v>7452</v>
      </c>
      <c r="H82" s="31">
        <f>'6月1日'!$B$15</f>
        <v>7461</v>
      </c>
      <c r="I82" s="31">
        <f>'7月1日'!$B$15</f>
        <v>7462</v>
      </c>
      <c r="J82" s="31">
        <f>'8月1日'!$B$15</f>
        <v>7462</v>
      </c>
      <c r="K82" s="31">
        <f>'9月1日'!$B$15</f>
        <v>7463</v>
      </c>
      <c r="L82" s="31">
        <f>'10月1日'!$B$15</f>
        <v>7441</v>
      </c>
      <c r="M82" s="31">
        <f>'11月1日'!$B$15</f>
        <v>7443</v>
      </c>
      <c r="N82" s="32">
        <f>'12月1日'!$B$15</f>
        <v>7442</v>
      </c>
    </row>
    <row r="83" spans="1:14" ht="13.5" customHeight="1">
      <c r="A83" s="15"/>
      <c r="B83" s="4" t="s">
        <v>9</v>
      </c>
      <c r="C83" s="6">
        <f>'1月1日'!$C$15</f>
        <v>8379</v>
      </c>
      <c r="D83" s="6">
        <f>'2月1日'!$C$15</f>
        <v>8366</v>
      </c>
      <c r="E83" s="6">
        <f>'3月1日'!$C$15</f>
        <v>8358</v>
      </c>
      <c r="F83" s="6">
        <f>'4月1日'!$C$15</f>
        <v>8356</v>
      </c>
      <c r="G83" s="6">
        <f>'5月1日'!$C$15</f>
        <v>8396</v>
      </c>
      <c r="H83" s="6">
        <f>'6月1日'!$C$15</f>
        <v>8403</v>
      </c>
      <c r="I83" s="6">
        <f>'7月1日'!$C$15</f>
        <v>8404</v>
      </c>
      <c r="J83" s="6">
        <f>'8月1日'!$C$15</f>
        <v>8399</v>
      </c>
      <c r="K83" s="6">
        <f>'9月1日'!$C$15</f>
        <v>8397</v>
      </c>
      <c r="L83" s="6">
        <f>'10月1日'!$C$15</f>
        <v>8389</v>
      </c>
      <c r="M83" s="6">
        <f>'11月1日'!$C$15</f>
        <v>8382</v>
      </c>
      <c r="N83" s="16">
        <f>'12月1日'!$C$15</f>
        <v>8387</v>
      </c>
    </row>
    <row r="84" spans="1:14" ht="13.5" customHeight="1">
      <c r="A84" s="15"/>
      <c r="B84" s="4" t="s">
        <v>10</v>
      </c>
      <c r="C84" s="6">
        <f>'1月1日'!$D$15</f>
        <v>9008</v>
      </c>
      <c r="D84" s="6">
        <f>'2月1日'!$D$15</f>
        <v>9012</v>
      </c>
      <c r="E84" s="6">
        <f>'3月1日'!$D$15</f>
        <v>8994</v>
      </c>
      <c r="F84" s="6">
        <f>'4月1日'!$D$15</f>
        <v>9004</v>
      </c>
      <c r="G84" s="6">
        <f>'5月1日'!$D$15</f>
        <v>9018</v>
      </c>
      <c r="H84" s="6">
        <f>'6月1日'!$D$15</f>
        <v>9034</v>
      </c>
      <c r="I84" s="6">
        <f>'7月1日'!$D$15</f>
        <v>9042</v>
      </c>
      <c r="J84" s="6">
        <f>'8月1日'!$D$15</f>
        <v>9043</v>
      </c>
      <c r="K84" s="6">
        <f>'9月1日'!$D$15</f>
        <v>9048</v>
      </c>
      <c r="L84" s="6">
        <f>'10月1日'!$D$15</f>
        <v>9051</v>
      </c>
      <c r="M84" s="6">
        <f>'11月1日'!$D$15</f>
        <v>9046</v>
      </c>
      <c r="N84" s="16">
        <f>'12月1日'!$D$15</f>
        <v>9039</v>
      </c>
    </row>
    <row r="85" spans="1:14" ht="13.5" customHeight="1">
      <c r="A85" s="15"/>
      <c r="B85" s="4" t="s">
        <v>11</v>
      </c>
      <c r="C85" s="29">
        <f>'1月1日'!$E$15</f>
        <v>17387</v>
      </c>
      <c r="D85" s="29">
        <f>'2月1日'!$E$15</f>
        <v>17378</v>
      </c>
      <c r="E85" s="29">
        <f>'3月1日'!$E$15</f>
        <v>17352</v>
      </c>
      <c r="F85" s="29">
        <f>'4月1日'!$E$15</f>
        <v>17360</v>
      </c>
      <c r="G85" s="29">
        <f>'5月1日'!$E$15</f>
        <v>17414</v>
      </c>
      <c r="H85" s="29">
        <f>'6月1日'!$E$15</f>
        <v>17437</v>
      </c>
      <c r="I85" s="29">
        <f>'7月1日'!$E$15</f>
        <v>17446</v>
      </c>
      <c r="J85" s="29">
        <f>'8月1日'!$E$15</f>
        <v>17442</v>
      </c>
      <c r="K85" s="29">
        <f>'9月1日'!$E$15</f>
        <v>17445</v>
      </c>
      <c r="L85" s="29">
        <f>'10月1日'!$E$15</f>
        <v>17440</v>
      </c>
      <c r="M85" s="29">
        <f>'11月1日'!$E$15</f>
        <v>17428</v>
      </c>
      <c r="N85" s="30">
        <f>'12月1日'!$E$15</f>
        <v>17426</v>
      </c>
    </row>
    <row r="86" spans="1:14" ht="13.5" customHeight="1">
      <c r="A86" s="15"/>
      <c r="B86" s="4" t="s">
        <v>12</v>
      </c>
      <c r="C86" s="1">
        <f>'1月1日'!$F$15</f>
        <v>14.73</v>
      </c>
      <c r="D86" s="1">
        <f>'2月1日'!$F$15</f>
        <v>14.73</v>
      </c>
      <c r="E86" s="1">
        <f>'3月1日'!$F$15</f>
        <v>14.73</v>
      </c>
      <c r="F86" s="1">
        <f>'4月1日'!$F$15</f>
        <v>14.73</v>
      </c>
      <c r="G86" s="1">
        <f>'5月1日'!$F$15</f>
        <v>14.73</v>
      </c>
      <c r="H86" s="1">
        <f>'6月1日'!$F$15</f>
        <v>14.73</v>
      </c>
      <c r="I86" s="1">
        <f>'7月1日'!$F$15</f>
        <v>14.73</v>
      </c>
      <c r="J86" s="1">
        <f>'8月1日'!$F$15</f>
        <v>14.73</v>
      </c>
      <c r="K86" s="1">
        <f>'9月1日'!$F$15</f>
        <v>14.73</v>
      </c>
      <c r="L86" s="1">
        <f>'10月1日'!$F$15</f>
        <v>14.73</v>
      </c>
      <c r="M86" s="1">
        <f>'11月1日'!$F$15</f>
        <v>14.73</v>
      </c>
      <c r="N86" s="17">
        <f>'12月1日'!$F$15</f>
        <v>14.73</v>
      </c>
    </row>
    <row r="87" spans="1:14" ht="13.5" customHeight="1" thickBot="1">
      <c r="A87" s="18"/>
      <c r="B87" s="19" t="s">
        <v>13</v>
      </c>
      <c r="C87" s="55">
        <f>'1月1日'!$G$15</f>
        <v>1180.3801765105227</v>
      </c>
      <c r="D87" s="55">
        <f>'2月1日'!$G$15</f>
        <v>1179.7691785471825</v>
      </c>
      <c r="E87" s="55">
        <f>'3月1日'!$G$15</f>
        <v>1178.0040733197557</v>
      </c>
      <c r="F87" s="55">
        <f>'4月1日'!$G$15</f>
        <v>1178.5471826205023</v>
      </c>
      <c r="G87" s="55">
        <f>'5月1日'!$G$15</f>
        <v>1182.213170400543</v>
      </c>
      <c r="H87" s="55">
        <f>'6月1日'!$G$15</f>
        <v>1183.77460964019</v>
      </c>
      <c r="I87" s="55">
        <f>'7月1日'!$G$15</f>
        <v>1184.3856076035302</v>
      </c>
      <c r="J87" s="55">
        <f>'8月1日'!$G$15</f>
        <v>1184.1140529531567</v>
      </c>
      <c r="K87" s="55">
        <f>'9月1日'!$G$15</f>
        <v>1184.3177189409369</v>
      </c>
      <c r="L87" s="55">
        <f>'10月1日'!$G$15</f>
        <v>1183.97827562797</v>
      </c>
      <c r="M87" s="55">
        <f>'11月1日'!$G$15</f>
        <v>1183.16361167685</v>
      </c>
      <c r="N87" s="56">
        <f>'12月1日'!$G$15</f>
        <v>1183.0278343516632</v>
      </c>
    </row>
    <row r="88" spans="1:14" ht="13.5" customHeight="1">
      <c r="A88" s="13" t="s">
        <v>3</v>
      </c>
      <c r="B88" s="14" t="s">
        <v>8</v>
      </c>
      <c r="C88" s="31">
        <f>'1月1日'!$B$16</f>
        <v>2693</v>
      </c>
      <c r="D88" s="31">
        <f>'2月1日'!$B$16</f>
        <v>2698</v>
      </c>
      <c r="E88" s="31">
        <f>'3月1日'!$B$16</f>
        <v>2703</v>
      </c>
      <c r="F88" s="31">
        <f>'4月1日'!$B$16</f>
        <v>2712</v>
      </c>
      <c r="G88" s="31">
        <f>'5月1日'!$B$16</f>
        <v>2708</v>
      </c>
      <c r="H88" s="31">
        <f>'6月1日'!$B$16</f>
        <v>2701</v>
      </c>
      <c r="I88" s="31">
        <f>'7月1日'!$B$16</f>
        <v>2706</v>
      </c>
      <c r="J88" s="31">
        <f>'8月1日'!$B$16</f>
        <v>2709</v>
      </c>
      <c r="K88" s="31">
        <f>'9月1日'!$B$16</f>
        <v>2705</v>
      </c>
      <c r="L88" s="31">
        <f>'10月1日'!$B$16</f>
        <v>2704</v>
      </c>
      <c r="M88" s="31">
        <f>'11月1日'!$B$16</f>
        <v>2711</v>
      </c>
      <c r="N88" s="32">
        <f>'12月1日'!$B$16</f>
        <v>2703</v>
      </c>
    </row>
    <row r="89" spans="1:14" ht="13.5" customHeight="1">
      <c r="A89" s="15"/>
      <c r="B89" s="4" t="s">
        <v>9</v>
      </c>
      <c r="C89" s="6">
        <f>'1月1日'!$C$16</f>
        <v>3205</v>
      </c>
      <c r="D89" s="6">
        <f>'2月1日'!$C$16</f>
        <v>3209</v>
      </c>
      <c r="E89" s="6">
        <f>'3月1日'!$C$16</f>
        <v>3214</v>
      </c>
      <c r="F89" s="6">
        <f>'4月1日'!$C$16</f>
        <v>3212</v>
      </c>
      <c r="G89" s="6">
        <f>'5月1日'!$C$16</f>
        <v>3201</v>
      </c>
      <c r="H89" s="6">
        <f>'6月1日'!$C$16</f>
        <v>3195</v>
      </c>
      <c r="I89" s="6">
        <f>'7月1日'!$C$16</f>
        <v>3194</v>
      </c>
      <c r="J89" s="6">
        <f>'8月1日'!$C$16</f>
        <v>3196</v>
      </c>
      <c r="K89" s="6">
        <f>'9月1日'!$C$16</f>
        <v>3195</v>
      </c>
      <c r="L89" s="6">
        <f>'10月1日'!$C$16</f>
        <v>3194</v>
      </c>
      <c r="M89" s="6">
        <f>'11月1日'!$C$16</f>
        <v>3195</v>
      </c>
      <c r="N89" s="16">
        <f>'12月1日'!$C$16</f>
        <v>3192</v>
      </c>
    </row>
    <row r="90" spans="1:14" ht="13.5" customHeight="1">
      <c r="A90" s="15"/>
      <c r="B90" s="4" t="s">
        <v>10</v>
      </c>
      <c r="C90" s="6">
        <f>'1月1日'!$D$16</f>
        <v>3459</v>
      </c>
      <c r="D90" s="6">
        <f>'2月1日'!$D$16</f>
        <v>3469</v>
      </c>
      <c r="E90" s="6">
        <f>'3月1日'!$D$16</f>
        <v>3470</v>
      </c>
      <c r="F90" s="6">
        <f>'4月1日'!$D$16</f>
        <v>3470</v>
      </c>
      <c r="G90" s="6">
        <f>'5月1日'!$D$16</f>
        <v>3472</v>
      </c>
      <c r="H90" s="6">
        <f>'6月1日'!$D$16</f>
        <v>3466</v>
      </c>
      <c r="I90" s="6">
        <f>'7月1日'!$D$16</f>
        <v>3464</v>
      </c>
      <c r="J90" s="6">
        <f>'8月1日'!$D$16</f>
        <v>3465</v>
      </c>
      <c r="K90" s="6">
        <f>'9月1日'!$D$16</f>
        <v>3457</v>
      </c>
      <c r="L90" s="6">
        <f>'10月1日'!$D$16</f>
        <v>3452</v>
      </c>
      <c r="M90" s="6">
        <f>'11月1日'!$D$16</f>
        <v>3460</v>
      </c>
      <c r="N90" s="16">
        <f>'12月1日'!$D$16</f>
        <v>3450</v>
      </c>
    </row>
    <row r="91" spans="1:14" ht="13.5" customHeight="1">
      <c r="A91" s="15"/>
      <c r="B91" s="4" t="s">
        <v>11</v>
      </c>
      <c r="C91" s="29">
        <f>'1月1日'!$E$16</f>
        <v>6664</v>
      </c>
      <c r="D91" s="29">
        <f>'2月1日'!$E$16</f>
        <v>6678</v>
      </c>
      <c r="E91" s="29">
        <f>'3月1日'!$E$16</f>
        <v>6684</v>
      </c>
      <c r="F91" s="29">
        <f>'4月1日'!$E$16</f>
        <v>6682</v>
      </c>
      <c r="G91" s="29">
        <f>'5月1日'!$E$16</f>
        <v>6673</v>
      </c>
      <c r="H91" s="29">
        <f>'6月1日'!$E$16</f>
        <v>6661</v>
      </c>
      <c r="I91" s="29">
        <f>'7月1日'!$E$16</f>
        <v>6658</v>
      </c>
      <c r="J91" s="29">
        <f>'8月1日'!$E$16</f>
        <v>6661</v>
      </c>
      <c r="K91" s="29">
        <f>'9月1日'!$E$16</f>
        <v>6652</v>
      </c>
      <c r="L91" s="29">
        <f>'10月1日'!$E$16</f>
        <v>6646</v>
      </c>
      <c r="M91" s="29">
        <f>'11月1日'!$E$16</f>
        <v>6655</v>
      </c>
      <c r="N91" s="30">
        <f>'12月1日'!$E$16</f>
        <v>6642</v>
      </c>
    </row>
    <row r="92" spans="1:14" ht="13.5" customHeight="1">
      <c r="A92" s="15"/>
      <c r="B92" s="4" t="s">
        <v>12</v>
      </c>
      <c r="C92" s="1">
        <f>'1月1日'!$F$16</f>
        <v>38.7</v>
      </c>
      <c r="D92" s="1">
        <f>'2月1日'!$F$16</f>
        <v>38.7</v>
      </c>
      <c r="E92" s="1">
        <f>'3月1日'!$F$16</f>
        <v>38.7</v>
      </c>
      <c r="F92" s="1">
        <f>'4月1日'!$F$16</f>
        <v>38.7</v>
      </c>
      <c r="G92" s="1">
        <f>'5月1日'!$F$16</f>
        <v>38.7</v>
      </c>
      <c r="H92" s="1">
        <f>'6月1日'!$F$16</f>
        <v>38.7</v>
      </c>
      <c r="I92" s="1">
        <f>'7月1日'!$F$16</f>
        <v>38.7</v>
      </c>
      <c r="J92" s="1">
        <f>'8月1日'!$F$16</f>
        <v>38.7</v>
      </c>
      <c r="K92" s="1">
        <f>'9月1日'!$F$16</f>
        <v>38.7</v>
      </c>
      <c r="L92" s="1">
        <f>'10月1日'!$F$16</f>
        <v>38.7</v>
      </c>
      <c r="M92" s="1">
        <f>'11月1日'!$F$16</f>
        <v>38.7</v>
      </c>
      <c r="N92" s="17">
        <f>'12月1日'!$F$16</f>
        <v>38.7</v>
      </c>
    </row>
    <row r="93" spans="1:14" ht="13.5" customHeight="1" thickBot="1">
      <c r="A93" s="18"/>
      <c r="B93" s="19" t="s">
        <v>13</v>
      </c>
      <c r="C93" s="55">
        <f>'1月1日'!$G$16</f>
        <v>172.19638242894055</v>
      </c>
      <c r="D93" s="55">
        <f>'2月1日'!$G$16</f>
        <v>172.5581395348837</v>
      </c>
      <c r="E93" s="55">
        <f>'3月1日'!$G$16</f>
        <v>172.71317829457362</v>
      </c>
      <c r="F93" s="55">
        <f>'4月1日'!$G$16</f>
        <v>172.66149870801033</v>
      </c>
      <c r="G93" s="55">
        <f>'5月1日'!$G$16</f>
        <v>172.42894056847544</v>
      </c>
      <c r="H93" s="55">
        <f>'6月1日'!$G$16</f>
        <v>172.1188630490956</v>
      </c>
      <c r="I93" s="55">
        <f>'7月1日'!$G$16</f>
        <v>172.04134366925064</v>
      </c>
      <c r="J93" s="55">
        <f>'8月1日'!$G$16</f>
        <v>172.1188630490956</v>
      </c>
      <c r="K93" s="55">
        <f>'9月1日'!$G$16</f>
        <v>171.88630490956072</v>
      </c>
      <c r="L93" s="55">
        <f>'10月1日'!$G$16</f>
        <v>171.73126614987078</v>
      </c>
      <c r="M93" s="55">
        <f>'11月1日'!$G$16</f>
        <v>171.96382428940566</v>
      </c>
      <c r="N93" s="56">
        <f>'12月1日'!$G$16</f>
        <v>171.62790697674419</v>
      </c>
    </row>
    <row r="94" spans="1:14" ht="13.5" customHeight="1">
      <c r="A94" s="13" t="s">
        <v>4</v>
      </c>
      <c r="B94" s="14" t="s">
        <v>8</v>
      </c>
      <c r="C94" s="31">
        <f>'1月1日'!$B$17</f>
        <v>3918</v>
      </c>
      <c r="D94" s="31">
        <f>'2月1日'!$B$17</f>
        <v>3922</v>
      </c>
      <c r="E94" s="31">
        <f>'3月1日'!$B$17</f>
        <v>3931</v>
      </c>
      <c r="F94" s="31">
        <f>'4月1日'!$B$17</f>
        <v>3922</v>
      </c>
      <c r="G94" s="31">
        <f>'5月1日'!$B$17</f>
        <v>3920</v>
      </c>
      <c r="H94" s="31">
        <f>'6月1日'!$B$17</f>
        <v>3919</v>
      </c>
      <c r="I94" s="31">
        <f>'7月1日'!$B$17</f>
        <v>3919</v>
      </c>
      <c r="J94" s="31">
        <f>'8月1日'!$B$17</f>
        <v>3912</v>
      </c>
      <c r="K94" s="31">
        <f>'9月1日'!$B$17</f>
        <v>3927</v>
      </c>
      <c r="L94" s="31">
        <f>'10月1日'!$B$17</f>
        <v>3930</v>
      </c>
      <c r="M94" s="31">
        <f>'11月1日'!$B$17</f>
        <v>3928</v>
      </c>
      <c r="N94" s="32">
        <f>'12月1日'!$B$17</f>
        <v>3931</v>
      </c>
    </row>
    <row r="95" spans="1:14" ht="13.5" customHeight="1">
      <c r="A95" s="15"/>
      <c r="B95" s="4" t="s">
        <v>9</v>
      </c>
      <c r="C95" s="6">
        <f>'1月1日'!$C$17</f>
        <v>4253</v>
      </c>
      <c r="D95" s="6">
        <f>'2月1日'!$C$17</f>
        <v>4259</v>
      </c>
      <c r="E95" s="6">
        <f>'3月1日'!$C$17</f>
        <v>4256</v>
      </c>
      <c r="F95" s="6">
        <f>'4月1日'!$C$17</f>
        <v>4251</v>
      </c>
      <c r="G95" s="6">
        <f>'5月1日'!$C$17</f>
        <v>4237</v>
      </c>
      <c r="H95" s="6">
        <f>'6月1日'!$C$17</f>
        <v>4237</v>
      </c>
      <c r="I95" s="6">
        <f>'7月1日'!$C$17</f>
        <v>4230</v>
      </c>
      <c r="J95" s="6">
        <f>'8月1日'!$C$17</f>
        <v>4218</v>
      </c>
      <c r="K95" s="6">
        <f>'9月1日'!$C$17</f>
        <v>4227</v>
      </c>
      <c r="L95" s="6">
        <f>'10月1日'!$C$17</f>
        <v>4228</v>
      </c>
      <c r="M95" s="6">
        <f>'11月1日'!$C$17</f>
        <v>4210</v>
      </c>
      <c r="N95" s="16">
        <f>'12月1日'!$C$17</f>
        <v>4209</v>
      </c>
    </row>
    <row r="96" spans="1:14" ht="13.5" customHeight="1">
      <c r="A96" s="15"/>
      <c r="B96" s="4" t="s">
        <v>10</v>
      </c>
      <c r="C96" s="6">
        <f>'1月1日'!$D$17</f>
        <v>4588</v>
      </c>
      <c r="D96" s="6">
        <f>'2月1日'!$D$17</f>
        <v>4586</v>
      </c>
      <c r="E96" s="6">
        <f>'3月1日'!$D$17</f>
        <v>4588</v>
      </c>
      <c r="F96" s="6">
        <f>'4月1日'!$D$17</f>
        <v>4576</v>
      </c>
      <c r="G96" s="6">
        <f>'5月1日'!$D$17</f>
        <v>4568</v>
      </c>
      <c r="H96" s="6">
        <f>'6月1日'!$D$17</f>
        <v>4558</v>
      </c>
      <c r="I96" s="6">
        <f>'7月1日'!$D$17</f>
        <v>4555</v>
      </c>
      <c r="J96" s="6">
        <f>'8月1日'!$D$17</f>
        <v>4545</v>
      </c>
      <c r="K96" s="6">
        <f>'9月1日'!$D$17</f>
        <v>4555</v>
      </c>
      <c r="L96" s="6">
        <f>'10月1日'!$D$17</f>
        <v>4563</v>
      </c>
      <c r="M96" s="6">
        <f>'11月1日'!$D$17</f>
        <v>4549</v>
      </c>
      <c r="N96" s="16">
        <f>'12月1日'!$D$17</f>
        <v>4548</v>
      </c>
    </row>
    <row r="97" spans="1:14" ht="13.5" customHeight="1">
      <c r="A97" s="15"/>
      <c r="B97" s="4" t="s">
        <v>11</v>
      </c>
      <c r="C97" s="29">
        <f>'1月1日'!$E$17</f>
        <v>8841</v>
      </c>
      <c r="D97" s="29">
        <f>'2月1日'!$E$17</f>
        <v>8845</v>
      </c>
      <c r="E97" s="29">
        <f>'3月1日'!$E$17</f>
        <v>8844</v>
      </c>
      <c r="F97" s="29">
        <f>'4月1日'!$E$17</f>
        <v>8827</v>
      </c>
      <c r="G97" s="29">
        <f>'5月1日'!$E$17</f>
        <v>8805</v>
      </c>
      <c r="H97" s="29">
        <f>'6月1日'!$E$17</f>
        <v>8795</v>
      </c>
      <c r="I97" s="29">
        <f>'7月1日'!$E$17</f>
        <v>8785</v>
      </c>
      <c r="J97" s="29">
        <f>'8月1日'!$E$17</f>
        <v>8763</v>
      </c>
      <c r="K97" s="29">
        <f>'9月1日'!$E$17</f>
        <v>8782</v>
      </c>
      <c r="L97" s="29">
        <f>'10月1日'!$E$17</f>
        <v>8791</v>
      </c>
      <c r="M97" s="29">
        <f>'11月1日'!$E$17</f>
        <v>8759</v>
      </c>
      <c r="N97" s="30">
        <f>'12月1日'!$E$17</f>
        <v>8757</v>
      </c>
    </row>
    <row r="98" spans="1:14" ht="13.5" customHeight="1">
      <c r="A98" s="15"/>
      <c r="B98" s="4" t="s">
        <v>12</v>
      </c>
      <c r="C98" s="1">
        <f>'1月1日'!$F$17</f>
        <v>20.38</v>
      </c>
      <c r="D98" s="1">
        <f>'2月1日'!$F$17</f>
        <v>20.38</v>
      </c>
      <c r="E98" s="1">
        <f>'3月1日'!$F$17</f>
        <v>20.38</v>
      </c>
      <c r="F98" s="1">
        <f>'4月1日'!$F$17</f>
        <v>20.38</v>
      </c>
      <c r="G98" s="1">
        <f>'5月1日'!$F$17</f>
        <v>20.38</v>
      </c>
      <c r="H98" s="1">
        <f>'6月1日'!$F$17</f>
        <v>20.38</v>
      </c>
      <c r="I98" s="1">
        <f>'7月1日'!$F$17</f>
        <v>20.38</v>
      </c>
      <c r="J98" s="1">
        <f>'8月1日'!$F$17</f>
        <v>20.38</v>
      </c>
      <c r="K98" s="1">
        <f>'9月1日'!$F$17</f>
        <v>20.38</v>
      </c>
      <c r="L98" s="1">
        <f>'10月1日'!$F$17</f>
        <v>20.38</v>
      </c>
      <c r="M98" s="1">
        <f>'11月1日'!$F$17</f>
        <v>20.38</v>
      </c>
      <c r="N98" s="17">
        <f>'12月1日'!$F$17</f>
        <v>20.38</v>
      </c>
    </row>
    <row r="99" spans="1:14" ht="13.5" customHeight="1" thickBot="1">
      <c r="A99" s="18"/>
      <c r="B99" s="19" t="s">
        <v>13</v>
      </c>
      <c r="C99" s="55">
        <f>'1月1日'!$G$17</f>
        <v>433.8076545632974</v>
      </c>
      <c r="D99" s="55">
        <f>'2月1日'!$G$17</f>
        <v>434.0039254170756</v>
      </c>
      <c r="E99" s="55">
        <f>'3月1日'!$G$17</f>
        <v>433.95485770363103</v>
      </c>
      <c r="F99" s="55">
        <f>'4月1日'!$G$17</f>
        <v>433.1207065750736</v>
      </c>
      <c r="G99" s="55">
        <f>'5月1日'!$G$17</f>
        <v>432.0412168792935</v>
      </c>
      <c r="H99" s="55">
        <f>'6月1日'!$G$17</f>
        <v>431.5505397448479</v>
      </c>
      <c r="I99" s="55">
        <f>'7月1日'!$G$17</f>
        <v>431.0598626104024</v>
      </c>
      <c r="J99" s="55">
        <f>'8月1日'!$G$17</f>
        <v>429.9803729146222</v>
      </c>
      <c r="K99" s="55">
        <f>'9月1日'!$G$17</f>
        <v>430.9126594700687</v>
      </c>
      <c r="L99" s="55">
        <f>'10月1日'!$G$17</f>
        <v>431.3542688910697</v>
      </c>
      <c r="M99" s="55">
        <f>'11月1日'!$G$17</f>
        <v>429.78410206084396</v>
      </c>
      <c r="N99" s="56">
        <f>'12月1日'!$G$17</f>
        <v>429.6859666339549</v>
      </c>
    </row>
    <row r="100" spans="1:14" ht="13.5" customHeight="1">
      <c r="A100" s="13" t="s">
        <v>28</v>
      </c>
      <c r="B100" s="14" t="s">
        <v>8</v>
      </c>
      <c r="C100" s="31">
        <f>'1月1日'!$B$18</f>
        <v>759</v>
      </c>
      <c r="D100" s="31">
        <f>'2月1日'!$B$18</f>
        <v>760</v>
      </c>
      <c r="E100" s="31">
        <f>'3月1日'!$B$18</f>
        <v>759</v>
      </c>
      <c r="F100" s="31">
        <f>'4月1日'!$B$18</f>
        <v>751</v>
      </c>
      <c r="G100" s="31">
        <f>'5月1日'!$B$18</f>
        <v>749</v>
      </c>
      <c r="H100" s="31">
        <f>'6月1日'!$B$18</f>
        <v>749</v>
      </c>
      <c r="I100" s="31">
        <f>'7月1日'!$B$18</f>
        <v>745</v>
      </c>
      <c r="J100" s="31">
        <f>'8月1日'!$B$18</f>
        <v>748</v>
      </c>
      <c r="K100" s="31">
        <f>'9月1日'!$B$18</f>
        <v>745</v>
      </c>
      <c r="L100" s="31">
        <f>'10月1日'!$B$18</f>
        <v>747</v>
      </c>
      <c r="M100" s="31">
        <f>'11月1日'!$B$18</f>
        <v>746</v>
      </c>
      <c r="N100" s="32">
        <f>'12月1日'!$B$18</f>
        <v>748</v>
      </c>
    </row>
    <row r="101" spans="1:14" ht="13.5" customHeight="1">
      <c r="A101" s="15"/>
      <c r="B101" s="4" t="s">
        <v>9</v>
      </c>
      <c r="C101" s="6">
        <f>'1月1日'!$C$18</f>
        <v>850</v>
      </c>
      <c r="D101" s="6">
        <f>'2月1日'!$C$18</f>
        <v>851</v>
      </c>
      <c r="E101" s="6">
        <f>'3月1日'!$C$18</f>
        <v>852</v>
      </c>
      <c r="F101" s="6">
        <f>'4月1日'!$C$18</f>
        <v>842</v>
      </c>
      <c r="G101" s="6">
        <f>'5月1日'!$C$18</f>
        <v>838</v>
      </c>
      <c r="H101" s="6">
        <f>'6月1日'!$C$18</f>
        <v>838</v>
      </c>
      <c r="I101" s="6">
        <f>'7月1日'!$C$18</f>
        <v>834</v>
      </c>
      <c r="J101" s="6">
        <f>'8月1日'!$C$18</f>
        <v>838</v>
      </c>
      <c r="K101" s="6">
        <f>'9月1日'!$C$18</f>
        <v>835</v>
      </c>
      <c r="L101" s="6">
        <f>'10月1日'!$C$18</f>
        <v>839</v>
      </c>
      <c r="M101" s="6">
        <f>'11月1日'!$C$18</f>
        <v>839</v>
      </c>
      <c r="N101" s="16">
        <f>'12月1日'!$C$18</f>
        <v>842</v>
      </c>
    </row>
    <row r="102" spans="1:14" ht="13.5" customHeight="1">
      <c r="A102" s="15"/>
      <c r="B102" s="4" t="s">
        <v>10</v>
      </c>
      <c r="C102" s="6">
        <f>'1月1日'!$D$18</f>
        <v>703</v>
      </c>
      <c r="D102" s="6">
        <f>'2月1日'!$D$18</f>
        <v>702</v>
      </c>
      <c r="E102" s="6">
        <f>'3月1日'!$D$18</f>
        <v>700</v>
      </c>
      <c r="F102" s="6">
        <f>'4月1日'!$D$18</f>
        <v>701</v>
      </c>
      <c r="G102" s="6">
        <f>'5月1日'!$D$18</f>
        <v>696</v>
      </c>
      <c r="H102" s="6">
        <f>'6月1日'!$D$18</f>
        <v>692</v>
      </c>
      <c r="I102" s="6">
        <f>'7月1日'!$D$18</f>
        <v>689</v>
      </c>
      <c r="J102" s="6">
        <f>'8月1日'!$D$18</f>
        <v>692</v>
      </c>
      <c r="K102" s="6">
        <f>'9月1日'!$D$18</f>
        <v>688</v>
      </c>
      <c r="L102" s="6">
        <f>'10月1日'!$D$18</f>
        <v>683</v>
      </c>
      <c r="M102" s="6">
        <f>'11月1日'!$D$18</f>
        <v>681</v>
      </c>
      <c r="N102" s="16">
        <f>'12月1日'!$D$18</f>
        <v>681</v>
      </c>
    </row>
    <row r="103" spans="1:14" ht="13.5" customHeight="1">
      <c r="A103" s="15"/>
      <c r="B103" s="4" t="s">
        <v>11</v>
      </c>
      <c r="C103" s="29">
        <f>'1月1日'!$E$18</f>
        <v>1553</v>
      </c>
      <c r="D103" s="29">
        <f>'2月1日'!$E$18</f>
        <v>1553</v>
      </c>
      <c r="E103" s="29">
        <f>'3月1日'!$E$18</f>
        <v>1552</v>
      </c>
      <c r="F103" s="29">
        <f>'4月1日'!$E$18</f>
        <v>1543</v>
      </c>
      <c r="G103" s="29">
        <f>'5月1日'!$E$18</f>
        <v>1534</v>
      </c>
      <c r="H103" s="29">
        <f>'6月1日'!$E$18</f>
        <v>1530</v>
      </c>
      <c r="I103" s="29">
        <f>'7月1日'!$E$18</f>
        <v>1523</v>
      </c>
      <c r="J103" s="29">
        <f>'8月1日'!$E$18</f>
        <v>1530</v>
      </c>
      <c r="K103" s="29">
        <f>'9月1日'!$E$18</f>
        <v>1523</v>
      </c>
      <c r="L103" s="29">
        <f>'10月1日'!$E$18</f>
        <v>1522</v>
      </c>
      <c r="M103" s="29">
        <f>'11月1日'!$E$18</f>
        <v>1520</v>
      </c>
      <c r="N103" s="30">
        <f>'12月1日'!$E$18</f>
        <v>1523</v>
      </c>
    </row>
    <row r="104" spans="1:14" ht="13.5" customHeight="1">
      <c r="A104" s="15"/>
      <c r="B104" s="4" t="s">
        <v>12</v>
      </c>
      <c r="C104" s="1">
        <f>'1月1日'!$F$18</f>
        <v>11.87</v>
      </c>
      <c r="D104" s="1">
        <f>'2月1日'!$F$18</f>
        <v>11.87</v>
      </c>
      <c r="E104" s="1">
        <f>'3月1日'!$F$18</f>
        <v>11.87</v>
      </c>
      <c r="F104" s="1">
        <f>'4月1日'!$F$18</f>
        <v>11.87</v>
      </c>
      <c r="G104" s="1">
        <f>'5月1日'!$F$18</f>
        <v>11.87</v>
      </c>
      <c r="H104" s="1">
        <f>'6月1日'!$F$18</f>
        <v>11.87</v>
      </c>
      <c r="I104" s="1">
        <f>'7月1日'!$F$18</f>
        <v>11.87</v>
      </c>
      <c r="J104" s="1">
        <f>'8月1日'!$F$18</f>
        <v>11.87</v>
      </c>
      <c r="K104" s="1">
        <f>'9月1日'!$F$18</f>
        <v>11.87</v>
      </c>
      <c r="L104" s="1">
        <f>'10月1日'!$F$18</f>
        <v>11.87</v>
      </c>
      <c r="M104" s="1">
        <f>'11月1日'!$F$18</f>
        <v>11.87</v>
      </c>
      <c r="N104" s="17">
        <f>'12月1日'!$F$18</f>
        <v>11.87</v>
      </c>
    </row>
    <row r="105" spans="1:14" ht="13.5" customHeight="1" thickBot="1">
      <c r="A105" s="18"/>
      <c r="B105" s="19" t="s">
        <v>13</v>
      </c>
      <c r="C105" s="55">
        <f>'1月1日'!$G$18</f>
        <v>130.8340353833193</v>
      </c>
      <c r="D105" s="55">
        <f>'2月1日'!$G$18</f>
        <v>130.8340353833193</v>
      </c>
      <c r="E105" s="55">
        <f>'3月1日'!$G$18</f>
        <v>130.74978938500422</v>
      </c>
      <c r="F105" s="55">
        <f>'4月1日'!$G$18</f>
        <v>129.9915754001685</v>
      </c>
      <c r="G105" s="55">
        <f>'5月1日'!$G$18</f>
        <v>129.23336141533278</v>
      </c>
      <c r="H105" s="55">
        <f>'6月1日'!$G$18</f>
        <v>128.89637742207245</v>
      </c>
      <c r="I105" s="55">
        <f>'7月1日'!$G$18</f>
        <v>128.3066554338669</v>
      </c>
      <c r="J105" s="55">
        <f>'8月1日'!$G$18</f>
        <v>128.89637742207245</v>
      </c>
      <c r="K105" s="55">
        <f>'9月1日'!$G$18</f>
        <v>128.3066554338669</v>
      </c>
      <c r="L105" s="55">
        <f>'10月1日'!$G$18</f>
        <v>128.2224094355518</v>
      </c>
      <c r="M105" s="55">
        <f>'11月1日'!$G$18</f>
        <v>128.05391743892167</v>
      </c>
      <c r="N105" s="56">
        <f>'12月1日'!$G$18</f>
        <v>128.3066554338669</v>
      </c>
    </row>
    <row r="106" spans="1:14" ht="13.5" customHeight="1">
      <c r="A106" s="13" t="s">
        <v>24</v>
      </c>
      <c r="B106" s="14" t="s">
        <v>8</v>
      </c>
      <c r="C106" s="31">
        <f>'1月1日'!$B$19</f>
        <v>1348</v>
      </c>
      <c r="D106" s="31">
        <f>'2月1日'!$B$19</f>
        <v>1348</v>
      </c>
      <c r="E106" s="31">
        <f>'3月1日'!$B$19</f>
        <v>1344</v>
      </c>
      <c r="F106" s="31">
        <f>'4月1日'!$B$19</f>
        <v>1342</v>
      </c>
      <c r="G106" s="31">
        <f>'5月1日'!$B$19</f>
        <v>1339</v>
      </c>
      <c r="H106" s="31">
        <f>'6月1日'!$B$19</f>
        <v>1340</v>
      </c>
      <c r="I106" s="31">
        <f>'7月1日'!$B$19</f>
        <v>1335</v>
      </c>
      <c r="J106" s="31">
        <f>'8月1日'!$B$19</f>
        <v>1330</v>
      </c>
      <c r="K106" s="31">
        <f>'9月1日'!$B$19</f>
        <v>1327</v>
      </c>
      <c r="L106" s="31">
        <f>'10月1日'!$B$19</f>
        <v>1336</v>
      </c>
      <c r="M106" s="31">
        <f>'11月1日'!$B$19</f>
        <v>1341</v>
      </c>
      <c r="N106" s="32">
        <f>'12月1日'!$B$19</f>
        <v>1340</v>
      </c>
    </row>
    <row r="107" spans="1:14" ht="13.5" customHeight="1">
      <c r="A107" s="15"/>
      <c r="B107" s="4" t="s">
        <v>9</v>
      </c>
      <c r="C107" s="6">
        <f>'1月1日'!$C$19</f>
        <v>1270</v>
      </c>
      <c r="D107" s="6">
        <f>'2月1日'!$C$19</f>
        <v>1265</v>
      </c>
      <c r="E107" s="6">
        <f>'3月1日'!$C$19</f>
        <v>1264</v>
      </c>
      <c r="F107" s="6">
        <f>'4月1日'!$C$19</f>
        <v>1257</v>
      </c>
      <c r="G107" s="6">
        <f>'5月1日'!$C$19</f>
        <v>1250</v>
      </c>
      <c r="H107" s="6">
        <f>'6月1日'!$C$19</f>
        <v>1248</v>
      </c>
      <c r="I107" s="6">
        <f>'7月1日'!$C$19</f>
        <v>1241</v>
      </c>
      <c r="J107" s="6">
        <f>'8月1日'!$C$19</f>
        <v>1237</v>
      </c>
      <c r="K107" s="6">
        <f>'9月1日'!$C$19</f>
        <v>1239</v>
      </c>
      <c r="L107" s="6">
        <f>'10月1日'!$C$19</f>
        <v>1242</v>
      </c>
      <c r="M107" s="6">
        <f>'11月1日'!$C$19</f>
        <v>1241</v>
      </c>
      <c r="N107" s="16">
        <f>'12月1日'!$C$19</f>
        <v>1234</v>
      </c>
    </row>
    <row r="108" spans="1:14" ht="13.5" customHeight="1">
      <c r="A108" s="15"/>
      <c r="B108" s="4" t="s">
        <v>10</v>
      </c>
      <c r="C108" s="6">
        <f>'1月1日'!$D$19</f>
        <v>1430</v>
      </c>
      <c r="D108" s="6">
        <f>'2月1日'!$D$19</f>
        <v>1433</v>
      </c>
      <c r="E108" s="6">
        <f>'3月1日'!$D$19</f>
        <v>1428</v>
      </c>
      <c r="F108" s="6">
        <f>'4月1日'!$D$19</f>
        <v>1416</v>
      </c>
      <c r="G108" s="6">
        <f>'5月1日'!$D$19</f>
        <v>1412</v>
      </c>
      <c r="H108" s="6">
        <f>'6月1日'!$D$19</f>
        <v>1411</v>
      </c>
      <c r="I108" s="6">
        <f>'7月1日'!$D$19</f>
        <v>1406</v>
      </c>
      <c r="J108" s="6">
        <f>'8月1日'!$D$19</f>
        <v>1403</v>
      </c>
      <c r="K108" s="6">
        <f>'9月1日'!$D$19</f>
        <v>1398</v>
      </c>
      <c r="L108" s="6">
        <f>'10月1日'!$D$19</f>
        <v>1402</v>
      </c>
      <c r="M108" s="6">
        <f>'11月1日'!$D$19</f>
        <v>1398</v>
      </c>
      <c r="N108" s="16">
        <f>'12月1日'!$D$19</f>
        <v>1395</v>
      </c>
    </row>
    <row r="109" spans="1:14" ht="13.5" customHeight="1">
      <c r="A109" s="15"/>
      <c r="B109" s="4" t="s">
        <v>11</v>
      </c>
      <c r="C109" s="29">
        <f>'1月1日'!$E$19</f>
        <v>2700</v>
      </c>
      <c r="D109" s="29">
        <f>'2月1日'!$E$19</f>
        <v>2698</v>
      </c>
      <c r="E109" s="29">
        <f>'3月1日'!$E$19</f>
        <v>2692</v>
      </c>
      <c r="F109" s="29">
        <f>'4月1日'!$E$19</f>
        <v>2673</v>
      </c>
      <c r="G109" s="29">
        <f>'5月1日'!$E$19</f>
        <v>2662</v>
      </c>
      <c r="H109" s="29">
        <f>'6月1日'!$E$19</f>
        <v>2659</v>
      </c>
      <c r="I109" s="29">
        <f>'7月1日'!$E$19</f>
        <v>2647</v>
      </c>
      <c r="J109" s="29">
        <f>'8月1日'!$E$19</f>
        <v>2640</v>
      </c>
      <c r="K109" s="29">
        <f>'9月1日'!$E$19</f>
        <v>2637</v>
      </c>
      <c r="L109" s="29">
        <f>'10月1日'!$E$19</f>
        <v>2644</v>
      </c>
      <c r="M109" s="29">
        <f>'11月1日'!$E$19</f>
        <v>2639</v>
      </c>
      <c r="N109" s="30">
        <f>'12月1日'!$E$19</f>
        <v>2629</v>
      </c>
    </row>
    <row r="110" spans="1:14" ht="13.5" customHeight="1">
      <c r="A110" s="15"/>
      <c r="B110" s="4" t="s">
        <v>12</v>
      </c>
      <c r="C110" s="1">
        <f>'1月1日'!$F$19</f>
        <v>6.33</v>
      </c>
      <c r="D110" s="1">
        <f>'2月1日'!$F$19</f>
        <v>6.33</v>
      </c>
      <c r="E110" s="1">
        <f>'3月1日'!$F$19</f>
        <v>6.33</v>
      </c>
      <c r="F110" s="1">
        <f>'4月1日'!$F$19</f>
        <v>6.33</v>
      </c>
      <c r="G110" s="1">
        <f>'5月1日'!$F$19</f>
        <v>6.33</v>
      </c>
      <c r="H110" s="1">
        <f>'6月1日'!$F$19</f>
        <v>6.33</v>
      </c>
      <c r="I110" s="1">
        <f>'7月1日'!$F$19</f>
        <v>6.33</v>
      </c>
      <c r="J110" s="1">
        <f>'8月1日'!$F$19</f>
        <v>6.33</v>
      </c>
      <c r="K110" s="1">
        <f>'9月1日'!$F$19</f>
        <v>6.33</v>
      </c>
      <c r="L110" s="1">
        <f>'10月1日'!$F$19</f>
        <v>6.33</v>
      </c>
      <c r="M110" s="1">
        <f>'11月1日'!$F$19</f>
        <v>6.33</v>
      </c>
      <c r="N110" s="17">
        <f>'12月1日'!$F$19</f>
        <v>6.33</v>
      </c>
    </row>
    <row r="111" spans="1:14" ht="13.5" customHeight="1" thickBot="1">
      <c r="A111" s="18"/>
      <c r="B111" s="19" t="s">
        <v>13</v>
      </c>
      <c r="C111" s="55">
        <f>'1月1日'!$G$19</f>
        <v>426.54028436018956</v>
      </c>
      <c r="D111" s="55">
        <f>'2月1日'!$G$19</f>
        <v>426.22432859399686</v>
      </c>
      <c r="E111" s="55">
        <f>'3月1日'!$G$19</f>
        <v>425.27646129541864</v>
      </c>
      <c r="F111" s="55">
        <f>'4月1日'!$G$19</f>
        <v>422.2748815165877</v>
      </c>
      <c r="G111" s="55">
        <f>'5月1日'!$G$19</f>
        <v>420.5371248025276</v>
      </c>
      <c r="H111" s="55">
        <f>'6月1日'!$G$19</f>
        <v>420.06319115323856</v>
      </c>
      <c r="I111" s="55">
        <f>'7月1日'!$G$19</f>
        <v>418.16745655608213</v>
      </c>
      <c r="J111" s="55">
        <f>'8月1日'!$G$19</f>
        <v>417.06161137440756</v>
      </c>
      <c r="K111" s="55">
        <f>'9月1日'!$G$19</f>
        <v>416.58767772511845</v>
      </c>
      <c r="L111" s="55">
        <f>'10月1日'!$G$19</f>
        <v>417.693522906793</v>
      </c>
      <c r="M111" s="55">
        <f>'11月1日'!$G$19</f>
        <v>416.9036334913112</v>
      </c>
      <c r="N111" s="56">
        <f>'12月1日'!$G$19</f>
        <v>415.32385466034754</v>
      </c>
    </row>
    <row r="112" spans="1:14" ht="13.5" customHeight="1">
      <c r="A112" s="13" t="s">
        <v>26</v>
      </c>
      <c r="B112" s="14" t="s">
        <v>8</v>
      </c>
      <c r="C112" s="31">
        <f>'1月1日'!$B$20</f>
        <v>7292</v>
      </c>
      <c r="D112" s="31">
        <f>'2月1日'!$B$20</f>
        <v>7290</v>
      </c>
      <c r="E112" s="31">
        <f>'3月1日'!$B$20</f>
        <v>7282</v>
      </c>
      <c r="F112" s="31">
        <f>'4月1日'!$B$20</f>
        <v>7281</v>
      </c>
      <c r="G112" s="31">
        <f>'5月1日'!$B$20</f>
        <v>7317</v>
      </c>
      <c r="H112" s="31">
        <f>'6月1日'!$B$20</f>
        <v>7320</v>
      </c>
      <c r="I112" s="31">
        <f>'7月1日'!$B$20</f>
        <v>7333</v>
      </c>
      <c r="J112" s="31">
        <f>'8月1日'!$B$20</f>
        <v>7333</v>
      </c>
      <c r="K112" s="31">
        <f>'9月1日'!$B$20</f>
        <v>7351</v>
      </c>
      <c r="L112" s="31">
        <f>'10月1日'!$B$20</f>
        <v>7362</v>
      </c>
      <c r="M112" s="31">
        <f>'11月1日'!$B$20</f>
        <v>7384</v>
      </c>
      <c r="N112" s="32">
        <f>'12月1日'!$B$20</f>
        <v>7378</v>
      </c>
    </row>
    <row r="113" spans="1:14" ht="13.5" customHeight="1">
      <c r="A113" s="15"/>
      <c r="B113" s="4" t="s">
        <v>9</v>
      </c>
      <c r="C113" s="6">
        <f>'1月1日'!$C$20</f>
        <v>8165</v>
      </c>
      <c r="D113" s="6">
        <f>'2月1日'!$C$20</f>
        <v>8151</v>
      </c>
      <c r="E113" s="6">
        <f>'3月1日'!$C$20</f>
        <v>8134</v>
      </c>
      <c r="F113" s="6">
        <f>'4月1日'!$C$20</f>
        <v>8116</v>
      </c>
      <c r="G113" s="6">
        <f>'5月1日'!$C$20</f>
        <v>8121</v>
      </c>
      <c r="H113" s="6">
        <f>'6月1日'!$C$20</f>
        <v>8103</v>
      </c>
      <c r="I113" s="6">
        <f>'7月1日'!$C$20</f>
        <v>8101</v>
      </c>
      <c r="J113" s="6">
        <f>'8月1日'!$C$20</f>
        <v>8089</v>
      </c>
      <c r="K113" s="6">
        <f>'9月1日'!$C$20</f>
        <v>8093</v>
      </c>
      <c r="L113" s="6">
        <f>'10月1日'!$C$20</f>
        <v>8102</v>
      </c>
      <c r="M113" s="6">
        <f>'11月1日'!$C$20</f>
        <v>8110</v>
      </c>
      <c r="N113" s="16">
        <f>'12月1日'!$C$20</f>
        <v>8103</v>
      </c>
    </row>
    <row r="114" spans="1:14" ht="13.5" customHeight="1">
      <c r="A114" s="15"/>
      <c r="B114" s="4" t="s">
        <v>10</v>
      </c>
      <c r="C114" s="6">
        <f>'1月1日'!$D$20</f>
        <v>8630</v>
      </c>
      <c r="D114" s="6">
        <f>'2月1日'!$D$20</f>
        <v>8615</v>
      </c>
      <c r="E114" s="6">
        <f>'3月1日'!$D$20</f>
        <v>8595</v>
      </c>
      <c r="F114" s="6">
        <f>'4月1日'!$D$20</f>
        <v>8561</v>
      </c>
      <c r="G114" s="6">
        <f>'5月1日'!$D$20</f>
        <v>8550</v>
      </c>
      <c r="H114" s="6">
        <f>'6月1日'!$D$20</f>
        <v>8546</v>
      </c>
      <c r="I114" s="6">
        <f>'7月1日'!$D$20</f>
        <v>8558</v>
      </c>
      <c r="J114" s="6">
        <f>'8月1日'!$D$20</f>
        <v>8558</v>
      </c>
      <c r="K114" s="6">
        <f>'9月1日'!$D$20</f>
        <v>8575</v>
      </c>
      <c r="L114" s="6">
        <f>'10月1日'!$D$20</f>
        <v>8576</v>
      </c>
      <c r="M114" s="6">
        <f>'11月1日'!$D$20</f>
        <v>8574</v>
      </c>
      <c r="N114" s="16">
        <f>'12月1日'!$D$20</f>
        <v>8562</v>
      </c>
    </row>
    <row r="115" spans="1:14" ht="13.5" customHeight="1">
      <c r="A115" s="15"/>
      <c r="B115" s="4" t="s">
        <v>11</v>
      </c>
      <c r="C115" s="29">
        <f>'1月1日'!$E$20</f>
        <v>16795</v>
      </c>
      <c r="D115" s="29">
        <f>'2月1日'!$E$20</f>
        <v>16766</v>
      </c>
      <c r="E115" s="29">
        <f>'3月1日'!$E$20</f>
        <v>16729</v>
      </c>
      <c r="F115" s="29">
        <f>'4月1日'!$E$20</f>
        <v>16677</v>
      </c>
      <c r="G115" s="29">
        <f>'5月1日'!$E$20</f>
        <v>16671</v>
      </c>
      <c r="H115" s="29">
        <f>'6月1日'!$E$20</f>
        <v>16649</v>
      </c>
      <c r="I115" s="29">
        <f>'7月1日'!$E$20</f>
        <v>16659</v>
      </c>
      <c r="J115" s="29">
        <f>'8月1日'!$E$20</f>
        <v>16647</v>
      </c>
      <c r="K115" s="29">
        <f>'9月1日'!$E$20</f>
        <v>16668</v>
      </c>
      <c r="L115" s="29">
        <f>'10月1日'!$E$20</f>
        <v>16678</v>
      </c>
      <c r="M115" s="29">
        <f>'11月1日'!$E$20</f>
        <v>16684</v>
      </c>
      <c r="N115" s="30">
        <f>'12月1日'!$E$20</f>
        <v>16665</v>
      </c>
    </row>
    <row r="116" spans="1:14" ht="13.5" customHeight="1">
      <c r="A116" s="15"/>
      <c r="B116" s="4" t="s">
        <v>12</v>
      </c>
      <c r="C116" s="1">
        <f>'1月1日'!$F$20</f>
        <v>18.12</v>
      </c>
      <c r="D116" s="1">
        <f>'2月1日'!$F$20</f>
        <v>18.12</v>
      </c>
      <c r="E116" s="1">
        <f>'3月1日'!$F$20</f>
        <v>18.12</v>
      </c>
      <c r="F116" s="1">
        <f>'4月1日'!$F$20</f>
        <v>18.12</v>
      </c>
      <c r="G116" s="1">
        <f>'5月1日'!$F$20</f>
        <v>18.12</v>
      </c>
      <c r="H116" s="1">
        <f>'6月1日'!$F$20</f>
        <v>18.12</v>
      </c>
      <c r="I116" s="1">
        <f>'7月1日'!$F$20</f>
        <v>18.12</v>
      </c>
      <c r="J116" s="1">
        <f>'8月1日'!$F$20</f>
        <v>18.12</v>
      </c>
      <c r="K116" s="1">
        <f>'9月1日'!$F$20</f>
        <v>18.12</v>
      </c>
      <c r="L116" s="1">
        <f>'10月1日'!$F$20</f>
        <v>18.12</v>
      </c>
      <c r="M116" s="1">
        <f>'11月1日'!$F$20</f>
        <v>18.12</v>
      </c>
      <c r="N116" s="17">
        <f>'12月1日'!$F$20</f>
        <v>18.12</v>
      </c>
    </row>
    <row r="117" spans="1:14" ht="13.5" customHeight="1" thickBot="1">
      <c r="A117" s="18"/>
      <c r="B117" s="19" t="s">
        <v>13</v>
      </c>
      <c r="C117" s="55">
        <f>'1月1日'!$G$20</f>
        <v>926.8763796909492</v>
      </c>
      <c r="D117" s="55">
        <f>'2月1日'!$G$20</f>
        <v>925.2759381898454</v>
      </c>
      <c r="E117" s="55">
        <f>'3月1日'!$G$20</f>
        <v>923.2339955849889</v>
      </c>
      <c r="F117" s="55">
        <f>'4月1日'!$G$20</f>
        <v>920.3642384105959</v>
      </c>
      <c r="G117" s="55">
        <f>'5月1日'!$G$20</f>
        <v>920.0331125827814</v>
      </c>
      <c r="H117" s="55">
        <f>'6月1日'!$G$20</f>
        <v>918.8189845474614</v>
      </c>
      <c r="I117" s="55">
        <f>'7月1日'!$G$20</f>
        <v>919.3708609271523</v>
      </c>
      <c r="J117" s="55">
        <f>'8月1日'!$G$20</f>
        <v>918.7086092715231</v>
      </c>
      <c r="K117" s="55">
        <f>'9月1日'!$G$20</f>
        <v>919.8675496688742</v>
      </c>
      <c r="L117" s="55">
        <f>'10月1日'!$G$20</f>
        <v>920.419426048565</v>
      </c>
      <c r="M117" s="55">
        <f>'11月1日'!$G$20</f>
        <v>920.7505518763796</v>
      </c>
      <c r="N117" s="56">
        <f>'12月1日'!$G$20</f>
        <v>919.7019867549668</v>
      </c>
    </row>
    <row r="118" spans="1:14" ht="13.5" customHeight="1">
      <c r="A118" s="13" t="s">
        <v>25</v>
      </c>
      <c r="B118" s="14" t="s">
        <v>8</v>
      </c>
      <c r="C118" s="31">
        <f>'1月1日'!$B$21</f>
        <v>2580</v>
      </c>
      <c r="D118" s="31">
        <f>'2月1日'!$B$21</f>
        <v>2578</v>
      </c>
      <c r="E118" s="31">
        <f>'3月1日'!$B$21</f>
        <v>2583</v>
      </c>
      <c r="F118" s="31">
        <f>'4月1日'!$B$21</f>
        <v>2594</v>
      </c>
      <c r="G118" s="31">
        <f>'5月1日'!$B$21</f>
        <v>2610</v>
      </c>
      <c r="H118" s="31">
        <f>'6月1日'!$B$21</f>
        <v>2610</v>
      </c>
      <c r="I118" s="31">
        <f>'7月1日'!$B$21</f>
        <v>2603</v>
      </c>
      <c r="J118" s="31">
        <f>'8月1日'!$B$21</f>
        <v>2603</v>
      </c>
      <c r="K118" s="31">
        <f>'9月1日'!$B$21</f>
        <v>2589</v>
      </c>
      <c r="L118" s="31">
        <f>'10月1日'!$B$21</f>
        <v>2591</v>
      </c>
      <c r="M118" s="31">
        <f>'11月1日'!$B$21</f>
        <v>2586</v>
      </c>
      <c r="N118" s="32">
        <f>'12月1日'!$B$21</f>
        <v>2577</v>
      </c>
    </row>
    <row r="119" spans="1:14" ht="13.5" customHeight="1">
      <c r="A119" s="15"/>
      <c r="B119" s="4" t="s">
        <v>9</v>
      </c>
      <c r="C119" s="6">
        <f>'1月1日'!$C$21</f>
        <v>2623</v>
      </c>
      <c r="D119" s="6">
        <f>'2月1日'!$C$21</f>
        <v>2625</v>
      </c>
      <c r="E119" s="6">
        <f>'3月1日'!$C$21</f>
        <v>2630</v>
      </c>
      <c r="F119" s="6">
        <f>'4月1日'!$C$21</f>
        <v>2632</v>
      </c>
      <c r="G119" s="6">
        <f>'5月1日'!$C$21</f>
        <v>2634</v>
      </c>
      <c r="H119" s="6">
        <f>'6月1日'!$C$21</f>
        <v>2626</v>
      </c>
      <c r="I119" s="6">
        <f>'7月1日'!$C$21</f>
        <v>2619</v>
      </c>
      <c r="J119" s="6">
        <f>'8月1日'!$C$21</f>
        <v>2613</v>
      </c>
      <c r="K119" s="6">
        <f>'9月1日'!$C$21</f>
        <v>2608</v>
      </c>
      <c r="L119" s="6">
        <f>'10月1日'!$C$21</f>
        <v>2604</v>
      </c>
      <c r="M119" s="6">
        <f>'11月1日'!$C$21</f>
        <v>2604</v>
      </c>
      <c r="N119" s="16">
        <f>'12月1日'!$C$21</f>
        <v>2593</v>
      </c>
    </row>
    <row r="120" spans="1:14" ht="13.5" customHeight="1">
      <c r="A120" s="15"/>
      <c r="B120" s="4" t="s">
        <v>10</v>
      </c>
      <c r="C120" s="6">
        <f>'1月1日'!$D$21</f>
        <v>2817</v>
      </c>
      <c r="D120" s="6">
        <f>'2月1日'!$D$21</f>
        <v>2816</v>
      </c>
      <c r="E120" s="6">
        <f>'3月1日'!$D$21</f>
        <v>2823</v>
      </c>
      <c r="F120" s="6">
        <f>'4月1日'!$D$21</f>
        <v>2827</v>
      </c>
      <c r="G120" s="6">
        <f>'5月1日'!$D$21</f>
        <v>2844</v>
      </c>
      <c r="H120" s="6">
        <f>'6月1日'!$D$21</f>
        <v>2841</v>
      </c>
      <c r="I120" s="6">
        <f>'7月1日'!$D$21</f>
        <v>2835</v>
      </c>
      <c r="J120" s="6">
        <f>'8月1日'!$D$21</f>
        <v>2839</v>
      </c>
      <c r="K120" s="6">
        <f>'9月1日'!$D$21</f>
        <v>2825</v>
      </c>
      <c r="L120" s="6">
        <f>'10月1日'!$D$21</f>
        <v>2821</v>
      </c>
      <c r="M120" s="6">
        <f>'11月1日'!$D$21</f>
        <v>2812</v>
      </c>
      <c r="N120" s="16">
        <f>'12月1日'!$D$21</f>
        <v>2807</v>
      </c>
    </row>
    <row r="121" spans="1:14" ht="13.5" customHeight="1">
      <c r="A121" s="15"/>
      <c r="B121" s="4" t="s">
        <v>11</v>
      </c>
      <c r="C121" s="29">
        <f>'1月1日'!$E$21</f>
        <v>5440</v>
      </c>
      <c r="D121" s="29">
        <f>'2月1日'!$E$21</f>
        <v>5441</v>
      </c>
      <c r="E121" s="29">
        <f>'3月1日'!$E$21</f>
        <v>5453</v>
      </c>
      <c r="F121" s="29">
        <f>'4月1日'!$E$21</f>
        <v>5459</v>
      </c>
      <c r="G121" s="29">
        <f>'5月1日'!$E$21</f>
        <v>5478</v>
      </c>
      <c r="H121" s="29">
        <f>'6月1日'!$E$21</f>
        <v>5467</v>
      </c>
      <c r="I121" s="29">
        <f>'7月1日'!$E$21</f>
        <v>5454</v>
      </c>
      <c r="J121" s="29">
        <f>'8月1日'!$E$21</f>
        <v>5452</v>
      </c>
      <c r="K121" s="29">
        <f>'9月1日'!$E$21</f>
        <v>5433</v>
      </c>
      <c r="L121" s="29">
        <f>'10月1日'!$E$21</f>
        <v>5425</v>
      </c>
      <c r="M121" s="29">
        <f>'11月1日'!$E$21</f>
        <v>5416</v>
      </c>
      <c r="N121" s="30">
        <f>'12月1日'!$E$21</f>
        <v>5400</v>
      </c>
    </row>
    <row r="122" spans="1:14" ht="13.5" customHeight="1">
      <c r="A122" s="15"/>
      <c r="B122" s="4" t="s">
        <v>12</v>
      </c>
      <c r="C122" s="1">
        <f>'1月1日'!$F$21</f>
        <v>8.62</v>
      </c>
      <c r="D122" s="1">
        <f>'2月1日'!$F$21</f>
        <v>8.62</v>
      </c>
      <c r="E122" s="1">
        <f>'3月1日'!$F$21</f>
        <v>8.62</v>
      </c>
      <c r="F122" s="1">
        <f>'4月1日'!$F$21</f>
        <v>8.62</v>
      </c>
      <c r="G122" s="1">
        <f>'5月1日'!$F$21</f>
        <v>8.62</v>
      </c>
      <c r="H122" s="1">
        <f>'6月1日'!$F$21</f>
        <v>8.62</v>
      </c>
      <c r="I122" s="1">
        <f>'7月1日'!$F$21</f>
        <v>8.62</v>
      </c>
      <c r="J122" s="1">
        <f>'8月1日'!$F$21</f>
        <v>8.62</v>
      </c>
      <c r="K122" s="1">
        <f>'9月1日'!$F$21</f>
        <v>8.62</v>
      </c>
      <c r="L122" s="1">
        <f>'10月1日'!$F$21</f>
        <v>8.62</v>
      </c>
      <c r="M122" s="1">
        <f>'11月1日'!$F$21</f>
        <v>8.62</v>
      </c>
      <c r="N122" s="17">
        <f>'12月1日'!$F$21</f>
        <v>8.62</v>
      </c>
    </row>
    <row r="123" spans="1:14" ht="13.5" customHeight="1" thickBot="1">
      <c r="A123" s="18"/>
      <c r="B123" s="19" t="s">
        <v>13</v>
      </c>
      <c r="C123" s="55">
        <f>'1月1日'!$G$21</f>
        <v>631.0904872389792</v>
      </c>
      <c r="D123" s="55">
        <f>'2月1日'!$G$21</f>
        <v>631.2064965197217</v>
      </c>
      <c r="E123" s="55">
        <f>'3月1日'!$G$21</f>
        <v>632.5986078886311</v>
      </c>
      <c r="F123" s="55">
        <f>'4月1日'!$G$21</f>
        <v>633.2946635730859</v>
      </c>
      <c r="G123" s="55">
        <f>'5月1日'!$G$21</f>
        <v>635.4988399071926</v>
      </c>
      <c r="H123" s="55">
        <f>'6月1日'!$G$21</f>
        <v>634.2227378190256</v>
      </c>
      <c r="I123" s="55">
        <f>'7月1日'!$G$21</f>
        <v>632.7146171693736</v>
      </c>
      <c r="J123" s="55">
        <f>'8月1日'!$G$21</f>
        <v>632.4825986078887</v>
      </c>
      <c r="K123" s="55">
        <f>'9月1日'!$G$21</f>
        <v>630.278422273782</v>
      </c>
      <c r="L123" s="55">
        <f>'10月1日'!$G$21</f>
        <v>629.3503480278423</v>
      </c>
      <c r="M123" s="55">
        <f>'11月1日'!$G$21</f>
        <v>628.3062645011602</v>
      </c>
      <c r="N123" s="56">
        <f>'12月1日'!$G$21</f>
        <v>626.4501160092808</v>
      </c>
    </row>
    <row r="124" spans="1:14" ht="13.5" customHeight="1">
      <c r="A124" s="13" t="s">
        <v>29</v>
      </c>
      <c r="B124" s="14" t="s">
        <v>8</v>
      </c>
      <c r="C124" s="31">
        <f>'1月1日'!$B$22</f>
        <v>5467</v>
      </c>
      <c r="D124" s="31">
        <f>'2月1日'!$B$22</f>
        <v>5477</v>
      </c>
      <c r="E124" s="31">
        <f>'3月1日'!$B$22</f>
        <v>5485</v>
      </c>
      <c r="F124" s="31">
        <f>'4月1日'!$B$22</f>
        <v>5503</v>
      </c>
      <c r="G124" s="31">
        <f>'5月1日'!$B$22</f>
        <v>5513</v>
      </c>
      <c r="H124" s="31">
        <f>'6月1日'!$B$22</f>
        <v>5522</v>
      </c>
      <c r="I124" s="31">
        <f>'7月1日'!$B$22</f>
        <v>5538</v>
      </c>
      <c r="J124" s="31">
        <f>'8月1日'!$B$22</f>
        <v>5543</v>
      </c>
      <c r="K124" s="31">
        <f>'9月1日'!$B$22</f>
        <v>5554</v>
      </c>
      <c r="L124" s="31">
        <f>'10月1日'!$B$22</f>
        <v>5550</v>
      </c>
      <c r="M124" s="31">
        <f>'11月1日'!$B$22</f>
        <v>5557</v>
      </c>
      <c r="N124" s="32">
        <f>'12月1日'!$B$22</f>
        <v>5565</v>
      </c>
    </row>
    <row r="125" spans="1:14" ht="13.5" customHeight="1">
      <c r="A125" s="15"/>
      <c r="B125" s="4" t="s">
        <v>9</v>
      </c>
      <c r="C125" s="6">
        <f>'1月1日'!$C$22</f>
        <v>6204</v>
      </c>
      <c r="D125" s="6">
        <f>'2月1日'!$C$22</f>
        <v>6214</v>
      </c>
      <c r="E125" s="6">
        <f>'3月1日'!$C$22</f>
        <v>6214</v>
      </c>
      <c r="F125" s="6">
        <f>'4月1日'!$C$22</f>
        <v>6219</v>
      </c>
      <c r="G125" s="6">
        <f>'5月1日'!$C$22</f>
        <v>6218</v>
      </c>
      <c r="H125" s="6">
        <f>'6月1日'!$C$22</f>
        <v>6216</v>
      </c>
      <c r="I125" s="6">
        <f>'7月1日'!$C$22</f>
        <v>6236</v>
      </c>
      <c r="J125" s="6">
        <f>'8月1日'!$C$22</f>
        <v>6235</v>
      </c>
      <c r="K125" s="6">
        <f>'9月1日'!$C$22</f>
        <v>6257</v>
      </c>
      <c r="L125" s="6">
        <f>'10月1日'!$C$22</f>
        <v>6253</v>
      </c>
      <c r="M125" s="6">
        <f>'11月1日'!$C$22</f>
        <v>6262</v>
      </c>
      <c r="N125" s="16">
        <f>'12月1日'!$C$22</f>
        <v>6270</v>
      </c>
    </row>
    <row r="126" spans="1:14" ht="13.5" customHeight="1">
      <c r="A126" s="15"/>
      <c r="B126" s="4" t="s">
        <v>10</v>
      </c>
      <c r="C126" s="6">
        <f>'1月1日'!$D$22</f>
        <v>6791</v>
      </c>
      <c r="D126" s="6">
        <f>'2月1日'!$D$22</f>
        <v>6784</v>
      </c>
      <c r="E126" s="6">
        <f>'3月1日'!$D$22</f>
        <v>6790</v>
      </c>
      <c r="F126" s="6">
        <f>'4月1日'!$D$22</f>
        <v>6778</v>
      </c>
      <c r="G126" s="6">
        <f>'5月1日'!$D$22</f>
        <v>6776</v>
      </c>
      <c r="H126" s="6">
        <f>'6月1日'!$D$22</f>
        <v>6776</v>
      </c>
      <c r="I126" s="6">
        <f>'7月1日'!$D$22</f>
        <v>6788</v>
      </c>
      <c r="J126" s="6">
        <f>'8月1日'!$D$22</f>
        <v>6789</v>
      </c>
      <c r="K126" s="6">
        <f>'9月1日'!$D$22</f>
        <v>6796</v>
      </c>
      <c r="L126" s="6">
        <f>'10月1日'!$D$22</f>
        <v>6786</v>
      </c>
      <c r="M126" s="6">
        <f>'11月1日'!$D$22</f>
        <v>6789</v>
      </c>
      <c r="N126" s="16">
        <f>'12月1日'!$D$22</f>
        <v>6796</v>
      </c>
    </row>
    <row r="127" spans="1:14" ht="13.5" customHeight="1">
      <c r="A127" s="15"/>
      <c r="B127" s="4" t="s">
        <v>11</v>
      </c>
      <c r="C127" s="29">
        <f>'1月1日'!$E$22</f>
        <v>12995</v>
      </c>
      <c r="D127" s="29">
        <f>'2月1日'!$E$22</f>
        <v>12998</v>
      </c>
      <c r="E127" s="29">
        <f>'3月1日'!$E$22</f>
        <v>13004</v>
      </c>
      <c r="F127" s="29">
        <f>'4月1日'!$E$22</f>
        <v>12997</v>
      </c>
      <c r="G127" s="29">
        <f>'5月1日'!$E$22</f>
        <v>12994</v>
      </c>
      <c r="H127" s="29">
        <f>'6月1日'!$E$22</f>
        <v>12992</v>
      </c>
      <c r="I127" s="29">
        <f>'7月1日'!$E$22</f>
        <v>13024</v>
      </c>
      <c r="J127" s="29">
        <f>'8月1日'!$E$22</f>
        <v>13024</v>
      </c>
      <c r="K127" s="29">
        <f>'9月1日'!$E$22</f>
        <v>13053</v>
      </c>
      <c r="L127" s="29">
        <f>'10月1日'!$E$22</f>
        <v>13039</v>
      </c>
      <c r="M127" s="29">
        <f>'11月1日'!$E$22</f>
        <v>13051</v>
      </c>
      <c r="N127" s="30">
        <f>'12月1日'!$E$22</f>
        <v>13066</v>
      </c>
    </row>
    <row r="128" spans="1:14" ht="13.5" customHeight="1">
      <c r="A128" s="15"/>
      <c r="B128" s="4" t="s">
        <v>12</v>
      </c>
      <c r="C128" s="1">
        <f>'1月1日'!$F$22</f>
        <v>8.88</v>
      </c>
      <c r="D128" s="1">
        <f>'2月1日'!$F$22</f>
        <v>8.88</v>
      </c>
      <c r="E128" s="1">
        <f>'3月1日'!$F$22</f>
        <v>8.88</v>
      </c>
      <c r="F128" s="1">
        <f>'4月1日'!$F$22</f>
        <v>8.88</v>
      </c>
      <c r="G128" s="1">
        <f>'5月1日'!$F$22</f>
        <v>8.88</v>
      </c>
      <c r="H128" s="1">
        <f>'6月1日'!$F$22</f>
        <v>8.88</v>
      </c>
      <c r="I128" s="1">
        <f>'7月1日'!$F$22</f>
        <v>8.88</v>
      </c>
      <c r="J128" s="1">
        <f>'8月1日'!$F$22</f>
        <v>8.88</v>
      </c>
      <c r="K128" s="1">
        <f>'9月1日'!$F$22</f>
        <v>8.88</v>
      </c>
      <c r="L128" s="1">
        <f>'10月1日'!$F$22</f>
        <v>8.88</v>
      </c>
      <c r="M128" s="1">
        <f>'11月1日'!$F$22</f>
        <v>8.88</v>
      </c>
      <c r="N128" s="17">
        <f>'12月1日'!$F$22</f>
        <v>8.88</v>
      </c>
    </row>
    <row r="129" spans="1:14" ht="13.5" customHeight="1" thickBot="1">
      <c r="A129" s="18"/>
      <c r="B129" s="19" t="s">
        <v>13</v>
      </c>
      <c r="C129" s="55">
        <f>'1月1日'!$G$22</f>
        <v>1463.4009009009008</v>
      </c>
      <c r="D129" s="55">
        <f>'2月1日'!$G$22</f>
        <v>1463.7387387387387</v>
      </c>
      <c r="E129" s="55">
        <f>'3月1日'!$G$22</f>
        <v>1464.4144144144143</v>
      </c>
      <c r="F129" s="55">
        <f>'4月1日'!$G$22</f>
        <v>1463.626126126126</v>
      </c>
      <c r="G129" s="55">
        <f>'5月1日'!$G$22</f>
        <v>1463.2882882882882</v>
      </c>
      <c r="H129" s="55">
        <f>'6月1日'!$G$22</f>
        <v>1463.0630630630628</v>
      </c>
      <c r="I129" s="55">
        <f>'7月1日'!$G$22</f>
        <v>1466.6666666666665</v>
      </c>
      <c r="J129" s="55">
        <f>'8月1日'!$G$22</f>
        <v>1466.6666666666665</v>
      </c>
      <c r="K129" s="55">
        <f>'9月1日'!$G$22</f>
        <v>1469.9324324324323</v>
      </c>
      <c r="L129" s="55">
        <f>'10月1日'!$G$22</f>
        <v>1468.3558558558557</v>
      </c>
      <c r="M129" s="55">
        <f>'11月1日'!$G$22</f>
        <v>1469.7072072072071</v>
      </c>
      <c r="N129" s="56">
        <f>'12月1日'!$G$22</f>
        <v>1471.3963963963963</v>
      </c>
    </row>
    <row r="130" spans="1:14" ht="13.5" customHeight="1">
      <c r="A130" s="13" t="s">
        <v>5</v>
      </c>
      <c r="B130" s="14" t="s">
        <v>8</v>
      </c>
      <c r="C130" s="31">
        <f>'1月1日'!$B$23</f>
        <v>2459</v>
      </c>
      <c r="D130" s="31">
        <f>'2月1日'!$B$23</f>
        <v>2466</v>
      </c>
      <c r="E130" s="31">
        <f>'3月1日'!$B$23</f>
        <v>2469</v>
      </c>
      <c r="F130" s="31">
        <f>'4月1日'!$B$23</f>
        <v>2473</v>
      </c>
      <c r="G130" s="31">
        <f>'5月1日'!$B$23</f>
        <v>2477</v>
      </c>
      <c r="H130" s="31">
        <f>'6月1日'!$B$23</f>
        <v>2486</v>
      </c>
      <c r="I130" s="31">
        <f>'7月1日'!$B$23</f>
        <v>2488</v>
      </c>
      <c r="J130" s="31">
        <f>'8月1日'!$B$23</f>
        <v>2494</v>
      </c>
      <c r="K130" s="31">
        <f>'9月1日'!$B$23</f>
        <v>2502</v>
      </c>
      <c r="L130" s="31">
        <f>'10月1日'!$B$23</f>
        <v>2501</v>
      </c>
      <c r="M130" s="31">
        <f>'11月1日'!$B$23</f>
        <v>2507</v>
      </c>
      <c r="N130" s="32">
        <f>'12月1日'!$B$23</f>
        <v>2510</v>
      </c>
    </row>
    <row r="131" spans="1:14" ht="13.5" customHeight="1">
      <c r="A131" s="15"/>
      <c r="B131" s="4" t="s">
        <v>9</v>
      </c>
      <c r="C131" s="6">
        <f>'1月1日'!$C$23</f>
        <v>3009</v>
      </c>
      <c r="D131" s="6">
        <f>'2月1日'!$C$23</f>
        <v>3012</v>
      </c>
      <c r="E131" s="6">
        <f>'3月1日'!$C$23</f>
        <v>3017</v>
      </c>
      <c r="F131" s="6">
        <f>'4月1日'!$C$23</f>
        <v>3012</v>
      </c>
      <c r="G131" s="6">
        <f>'5月1日'!$C$23</f>
        <v>3008</v>
      </c>
      <c r="H131" s="6">
        <f>'6月1日'!$C$23</f>
        <v>3007</v>
      </c>
      <c r="I131" s="6">
        <f>'7月1日'!$C$23</f>
        <v>3014</v>
      </c>
      <c r="J131" s="6">
        <f>'8月1日'!$C$23</f>
        <v>3025</v>
      </c>
      <c r="K131" s="6">
        <f>'9月1日'!$C$23</f>
        <v>3033</v>
      </c>
      <c r="L131" s="6">
        <f>'10月1日'!$C$23</f>
        <v>3030</v>
      </c>
      <c r="M131" s="6">
        <f>'11月1日'!$C$23</f>
        <v>3038</v>
      </c>
      <c r="N131" s="16">
        <f>'12月1日'!$C$23</f>
        <v>3034</v>
      </c>
    </row>
    <row r="132" spans="1:14" ht="13.5" customHeight="1">
      <c r="A132" s="15"/>
      <c r="B132" s="4" t="s">
        <v>10</v>
      </c>
      <c r="C132" s="6">
        <f>'1月1日'!$D$23</f>
        <v>3257</v>
      </c>
      <c r="D132" s="6">
        <f>'2月1日'!$D$23</f>
        <v>3264</v>
      </c>
      <c r="E132" s="6">
        <f>'3月1日'!$D$23</f>
        <v>3270</v>
      </c>
      <c r="F132" s="6">
        <f>'4月1日'!$D$23</f>
        <v>3269</v>
      </c>
      <c r="G132" s="6">
        <f>'5月1日'!$D$23</f>
        <v>3267</v>
      </c>
      <c r="H132" s="6">
        <f>'6月1日'!$D$23</f>
        <v>3277</v>
      </c>
      <c r="I132" s="6">
        <f>'7月1日'!$D$23</f>
        <v>3282</v>
      </c>
      <c r="J132" s="6">
        <f>'8月1日'!$D$23</f>
        <v>3288</v>
      </c>
      <c r="K132" s="6">
        <f>'9月1日'!$D$23</f>
        <v>3295</v>
      </c>
      <c r="L132" s="6">
        <f>'10月1日'!$D$23</f>
        <v>3293</v>
      </c>
      <c r="M132" s="6">
        <f>'11月1日'!$D$23</f>
        <v>3303</v>
      </c>
      <c r="N132" s="16">
        <f>'12月1日'!$D$23</f>
        <v>3305</v>
      </c>
    </row>
    <row r="133" spans="1:14" ht="13.5" customHeight="1">
      <c r="A133" s="15"/>
      <c r="B133" s="4" t="s">
        <v>11</v>
      </c>
      <c r="C133" s="29">
        <f>'1月1日'!$E$23</f>
        <v>6266</v>
      </c>
      <c r="D133" s="29">
        <f>'2月1日'!$E$23</f>
        <v>6276</v>
      </c>
      <c r="E133" s="29">
        <f>'3月1日'!$E$23</f>
        <v>6287</v>
      </c>
      <c r="F133" s="29">
        <f>'4月1日'!$E$23</f>
        <v>6281</v>
      </c>
      <c r="G133" s="29">
        <f>'5月1日'!$E$23</f>
        <v>6275</v>
      </c>
      <c r="H133" s="29">
        <f>'6月1日'!$E$23</f>
        <v>6284</v>
      </c>
      <c r="I133" s="29">
        <f>'7月1日'!$E$23</f>
        <v>6296</v>
      </c>
      <c r="J133" s="29">
        <f>'8月1日'!$E$23</f>
        <v>6313</v>
      </c>
      <c r="K133" s="29">
        <f>'9月1日'!$E$23</f>
        <v>6328</v>
      </c>
      <c r="L133" s="29">
        <f>'10月1日'!$E$23</f>
        <v>6323</v>
      </c>
      <c r="M133" s="29">
        <f>'11月1日'!$E$23</f>
        <v>6341</v>
      </c>
      <c r="N133" s="30">
        <f>'12月1日'!$E$23</f>
        <v>6339</v>
      </c>
    </row>
    <row r="134" spans="1:14" ht="13.5" customHeight="1">
      <c r="A134" s="15"/>
      <c r="B134" s="4" t="s">
        <v>12</v>
      </c>
      <c r="C134" s="1">
        <f>'1月1日'!$F$23</f>
        <v>5.03</v>
      </c>
      <c r="D134" s="1">
        <f>'2月1日'!$F$23</f>
        <v>5.03</v>
      </c>
      <c r="E134" s="1">
        <f>'3月1日'!$F$23</f>
        <v>5.03</v>
      </c>
      <c r="F134" s="1">
        <f>'4月1日'!$F$23</f>
        <v>5.03</v>
      </c>
      <c r="G134" s="1">
        <f>'5月1日'!$F$23</f>
        <v>5.03</v>
      </c>
      <c r="H134" s="1">
        <f>'6月1日'!$F$23</f>
        <v>5.03</v>
      </c>
      <c r="I134" s="1">
        <f>'7月1日'!$F$23</f>
        <v>5.03</v>
      </c>
      <c r="J134" s="1">
        <f>'8月1日'!$F$23</f>
        <v>5.03</v>
      </c>
      <c r="K134" s="1">
        <f>'9月1日'!$F$23</f>
        <v>5.03</v>
      </c>
      <c r="L134" s="1">
        <f>'10月1日'!$F$23</f>
        <v>5.03</v>
      </c>
      <c r="M134" s="1">
        <f>'11月1日'!$F$23</f>
        <v>5.03</v>
      </c>
      <c r="N134" s="17">
        <f>'12月1日'!$F$23</f>
        <v>5.03</v>
      </c>
    </row>
    <row r="135" spans="1:14" ht="13.5" customHeight="1" thickBot="1">
      <c r="A135" s="18"/>
      <c r="B135" s="19" t="s">
        <v>13</v>
      </c>
      <c r="C135" s="55">
        <f>'1月1日'!$G$23</f>
        <v>1245.7256461232603</v>
      </c>
      <c r="D135" s="55">
        <f>'2月1日'!$G$23</f>
        <v>1247.713717693837</v>
      </c>
      <c r="E135" s="55">
        <f>'3月1日'!$G$23</f>
        <v>1249.9005964214712</v>
      </c>
      <c r="F135" s="55">
        <f>'4月1日'!$G$23</f>
        <v>1248.7077534791251</v>
      </c>
      <c r="G135" s="55">
        <f>'5月1日'!$G$23</f>
        <v>1247.5149105367793</v>
      </c>
      <c r="H135" s="55">
        <f>'6月1日'!$G$23</f>
        <v>1249.3041749502981</v>
      </c>
      <c r="I135" s="55">
        <f>'7月1日'!$G$23</f>
        <v>1251.68986083499</v>
      </c>
      <c r="J135" s="55">
        <f>'8月1日'!$G$23</f>
        <v>1255.0695825049702</v>
      </c>
      <c r="K135" s="55">
        <f>'9月1日'!$G$23</f>
        <v>1258.051689860835</v>
      </c>
      <c r="L135" s="55">
        <f>'10月1日'!$G$23</f>
        <v>1257.0576540755467</v>
      </c>
      <c r="M135" s="55">
        <f>'11月1日'!$G$23</f>
        <v>1260.6361829025843</v>
      </c>
      <c r="N135" s="56">
        <f>'12月1日'!$G$23</f>
        <v>1260.2385685884692</v>
      </c>
    </row>
    <row r="136" spans="1:14" ht="13.5" customHeight="1">
      <c r="A136" s="21" t="s">
        <v>6</v>
      </c>
      <c r="B136" s="22" t="s">
        <v>8</v>
      </c>
      <c r="C136" s="33">
        <f>'1月1日'!$B$24</f>
        <v>1701</v>
      </c>
      <c r="D136" s="33">
        <f>'2月1日'!$B$24</f>
        <v>1704</v>
      </c>
      <c r="E136" s="33">
        <f>'3月1日'!$B$24</f>
        <v>1696</v>
      </c>
      <c r="F136" s="33">
        <f>'4月1日'!$B$24</f>
        <v>1694</v>
      </c>
      <c r="G136" s="33">
        <f>'5月1日'!$B$24</f>
        <v>1691</v>
      </c>
      <c r="H136" s="33">
        <f>'6月1日'!$B$24</f>
        <v>1693</v>
      </c>
      <c r="I136" s="33">
        <f>'7月1日'!$B$24</f>
        <v>1695</v>
      </c>
      <c r="J136" s="33">
        <f>'8月1日'!$B$24</f>
        <v>1699</v>
      </c>
      <c r="K136" s="33">
        <f>'9月1日'!$B$24</f>
        <v>1696</v>
      </c>
      <c r="L136" s="33">
        <f>'10月1日'!$B$24</f>
        <v>1700</v>
      </c>
      <c r="M136" s="33">
        <f>'11月1日'!$B$24</f>
        <v>1693</v>
      </c>
      <c r="N136" s="34">
        <f>'12月1日'!$B$24</f>
        <v>1692</v>
      </c>
    </row>
    <row r="137" spans="1:14" s="9" customFormat="1" ht="13.5" customHeight="1">
      <c r="A137" s="23"/>
      <c r="B137" s="4" t="s">
        <v>9</v>
      </c>
      <c r="C137" s="6">
        <f>'1月1日'!$C$24</f>
        <v>1838</v>
      </c>
      <c r="D137" s="6">
        <f>'2月1日'!$C$24</f>
        <v>1837</v>
      </c>
      <c r="E137" s="6">
        <f>'3月1日'!$C$24</f>
        <v>1830</v>
      </c>
      <c r="F137" s="6">
        <f>'4月1日'!$C$24</f>
        <v>1822</v>
      </c>
      <c r="G137" s="6">
        <f>'5月1日'!$C$24</f>
        <v>1816</v>
      </c>
      <c r="H137" s="6">
        <f>'6月1日'!$C$24</f>
        <v>1820</v>
      </c>
      <c r="I137" s="6">
        <f>'7月1日'!$C$24</f>
        <v>1821</v>
      </c>
      <c r="J137" s="6">
        <f>'8月1日'!$C$24</f>
        <v>1824</v>
      </c>
      <c r="K137" s="6">
        <f>'9月1日'!$C$24</f>
        <v>1816</v>
      </c>
      <c r="L137" s="6">
        <f>'10月1日'!$C$24</f>
        <v>1815</v>
      </c>
      <c r="M137" s="6">
        <f>'11月1日'!$C$24</f>
        <v>1811</v>
      </c>
      <c r="N137" s="16">
        <f>'12月1日'!$C$24</f>
        <v>1810</v>
      </c>
    </row>
    <row r="138" spans="1:14" s="9" customFormat="1" ht="13.5" customHeight="1">
      <c r="A138" s="24"/>
      <c r="B138" s="4" t="s">
        <v>10</v>
      </c>
      <c r="C138" s="6">
        <f>'1月1日'!$D$24</f>
        <v>2048</v>
      </c>
      <c r="D138" s="6">
        <f>'2月1日'!$D$24</f>
        <v>2045</v>
      </c>
      <c r="E138" s="6">
        <f>'3月1日'!$D$24</f>
        <v>2030</v>
      </c>
      <c r="F138" s="6">
        <f>'4月1日'!$D$24</f>
        <v>2014</v>
      </c>
      <c r="G138" s="6">
        <f>'5月1日'!$D$24</f>
        <v>2011</v>
      </c>
      <c r="H138" s="6">
        <f>'6月1日'!$D$24</f>
        <v>2008</v>
      </c>
      <c r="I138" s="6">
        <f>'7月1日'!$D$24</f>
        <v>2007</v>
      </c>
      <c r="J138" s="6">
        <f>'8月1日'!$D$24</f>
        <v>2014</v>
      </c>
      <c r="K138" s="6">
        <f>'9月1日'!$D$24</f>
        <v>2011</v>
      </c>
      <c r="L138" s="6">
        <f>'10月1日'!$D$24</f>
        <v>2009</v>
      </c>
      <c r="M138" s="6">
        <f>'11月1日'!$D$24</f>
        <v>2004</v>
      </c>
      <c r="N138" s="16">
        <f>'12月1日'!$D$24</f>
        <v>2001</v>
      </c>
    </row>
    <row r="139" spans="1:14" s="9" customFormat="1" ht="13.5" customHeight="1">
      <c r="A139" s="24"/>
      <c r="B139" s="4" t="s">
        <v>11</v>
      </c>
      <c r="C139" s="29">
        <f>'1月1日'!$E$24</f>
        <v>3886</v>
      </c>
      <c r="D139" s="29">
        <f>'2月1日'!$E$24</f>
        <v>3882</v>
      </c>
      <c r="E139" s="29">
        <f>'3月1日'!$E$24</f>
        <v>3860</v>
      </c>
      <c r="F139" s="29">
        <f>'4月1日'!$E$24</f>
        <v>3836</v>
      </c>
      <c r="G139" s="29">
        <f>'5月1日'!$E$24</f>
        <v>3827</v>
      </c>
      <c r="H139" s="29">
        <f>'6月1日'!$E$24</f>
        <v>3828</v>
      </c>
      <c r="I139" s="29">
        <f>'7月1日'!$E$24</f>
        <v>3828</v>
      </c>
      <c r="J139" s="29">
        <f>'8月1日'!$E$24</f>
        <v>3838</v>
      </c>
      <c r="K139" s="29">
        <f>'9月1日'!$E$24</f>
        <v>3827</v>
      </c>
      <c r="L139" s="29">
        <f>'10月1日'!$E$24</f>
        <v>3824</v>
      </c>
      <c r="M139" s="29">
        <f>'11月1日'!$E$24</f>
        <v>3815</v>
      </c>
      <c r="N139" s="30">
        <f>'12月1日'!$E$24</f>
        <v>3811</v>
      </c>
    </row>
    <row r="140" spans="1:14" s="9" customFormat="1" ht="13.5" customHeight="1">
      <c r="A140" s="24"/>
      <c r="B140" s="4" t="s">
        <v>12</v>
      </c>
      <c r="C140" s="1">
        <f>'1月1日'!$F$24</f>
        <v>6.11</v>
      </c>
      <c r="D140" s="1">
        <f>'2月1日'!$F$24</f>
        <v>6.11</v>
      </c>
      <c r="E140" s="1">
        <f>'3月1日'!$F$24</f>
        <v>6.11</v>
      </c>
      <c r="F140" s="1">
        <f>'4月1日'!$F$24</f>
        <v>6.11</v>
      </c>
      <c r="G140" s="1">
        <f>'5月1日'!$F$24</f>
        <v>6.11</v>
      </c>
      <c r="H140" s="1">
        <f>'6月1日'!$F$24</f>
        <v>6.11</v>
      </c>
      <c r="I140" s="1">
        <f>'7月1日'!$F$24</f>
        <v>6.11</v>
      </c>
      <c r="J140" s="1">
        <f>'8月1日'!$F$24</f>
        <v>6.11</v>
      </c>
      <c r="K140" s="1">
        <f>'9月1日'!$F$24</f>
        <v>6.11</v>
      </c>
      <c r="L140" s="1">
        <f>'10月1日'!$F$24</f>
        <v>6.11</v>
      </c>
      <c r="M140" s="1">
        <f>'11月1日'!$F$24</f>
        <v>6.11</v>
      </c>
      <c r="N140" s="17">
        <f>'12月1日'!$F$24</f>
        <v>6.11</v>
      </c>
    </row>
    <row r="141" spans="1:14" s="9" customFormat="1" ht="13.5" customHeight="1" thickBot="1">
      <c r="A141" s="25"/>
      <c r="B141" s="19" t="s">
        <v>13</v>
      </c>
      <c r="C141" s="55">
        <f>'1月1日'!$G$24</f>
        <v>636.0065466448444</v>
      </c>
      <c r="D141" s="55">
        <f>'2月1日'!$G$24</f>
        <v>635.3518821603927</v>
      </c>
      <c r="E141" s="55">
        <f>'3月1日'!$G$24</f>
        <v>631.7512274959083</v>
      </c>
      <c r="F141" s="55">
        <f>'4月1日'!$G$24</f>
        <v>627.823240589198</v>
      </c>
      <c r="G141" s="55">
        <f>'5月1日'!$G$24</f>
        <v>626.3502454991816</v>
      </c>
      <c r="H141" s="55">
        <f>'6月1日'!$G$24</f>
        <v>626.5139116202946</v>
      </c>
      <c r="I141" s="55">
        <f>'7月1日'!$G$24</f>
        <v>626.5139116202946</v>
      </c>
      <c r="J141" s="55">
        <f>'8月1日'!$G$24</f>
        <v>628.1505728314239</v>
      </c>
      <c r="K141" s="55">
        <f>'9月1日'!$G$24</f>
        <v>626.3502454991816</v>
      </c>
      <c r="L141" s="55">
        <f>'10月1日'!$G$24</f>
        <v>625.8592471358428</v>
      </c>
      <c r="M141" s="55">
        <f>'11月1日'!$G$24</f>
        <v>624.3862520458265</v>
      </c>
      <c r="N141" s="56">
        <f>'12月1日'!$G$24</f>
        <v>623.7315875613748</v>
      </c>
    </row>
    <row r="142" spans="1:14" s="9" customFormat="1" ht="13.5" customHeight="1">
      <c r="A142" s="26" t="s">
        <v>42</v>
      </c>
      <c r="B142" s="14" t="s">
        <v>8</v>
      </c>
      <c r="C142" s="31">
        <f>SUM(C4,C10,C16,C22,C28,C34,C40,C46,C52,C58,C64,C70,C76,C82,C88,C94,C100,C106,C112,C118,C124,C130,C136,)</f>
        <v>118883</v>
      </c>
      <c r="D142" s="31">
        <f aca="true" t="shared" si="0" ref="D142:N142">SUM(D4,D10,D16,D22,D28,D34,D40,D46,D52,D58,D64,D70,D76,D82,D88,D94,D100,D106,D112,D118,D124,D130,D136,)</f>
        <v>118900</v>
      </c>
      <c r="E142" s="31">
        <f t="shared" si="0"/>
        <v>118933</v>
      </c>
      <c r="F142" s="31">
        <f t="shared" si="0"/>
        <v>118914</v>
      </c>
      <c r="G142" s="31">
        <f t="shared" si="0"/>
        <v>119325</v>
      </c>
      <c r="H142" s="31">
        <f t="shared" si="0"/>
        <v>119354</v>
      </c>
      <c r="I142" s="31">
        <f t="shared" si="0"/>
        <v>119412</v>
      </c>
      <c r="J142" s="31">
        <f t="shared" si="0"/>
        <v>119413</v>
      </c>
      <c r="K142" s="31">
        <f t="shared" si="0"/>
        <v>119471</v>
      </c>
      <c r="L142" s="31">
        <f t="shared" si="0"/>
        <v>119493</v>
      </c>
      <c r="M142" s="31">
        <f t="shared" si="0"/>
        <v>119590</v>
      </c>
      <c r="N142" s="32">
        <f t="shared" si="0"/>
        <v>119603</v>
      </c>
    </row>
    <row r="143" spans="1:14" s="9" customFormat="1" ht="13.5" customHeight="1">
      <c r="A143" s="27"/>
      <c r="B143" s="4" t="s">
        <v>9</v>
      </c>
      <c r="C143" s="10">
        <f>SUM(C5,C11,C17,C23,C29,C35,C41,C47,C53,C59,C65,C71,C77,C83,C89,C95,C101,C107,C113,C119,C125,C131,C137,)</f>
        <v>121164</v>
      </c>
      <c r="D143" s="10">
        <f aca="true" t="shared" si="1" ref="D143:N143">SUM(D5,D11,D17,D23,D29,D35,D41,D47,D53,D59,D65,D71,D77,D83,D89,D95,D101,D107,D113,D119,D125,D131,D137,)</f>
        <v>121101</v>
      </c>
      <c r="E143" s="10">
        <f t="shared" si="1"/>
        <v>121142</v>
      </c>
      <c r="F143" s="10">
        <f t="shared" si="1"/>
        <v>120816</v>
      </c>
      <c r="G143" s="10">
        <f t="shared" si="1"/>
        <v>120908</v>
      </c>
      <c r="H143" s="10">
        <f t="shared" si="1"/>
        <v>120869</v>
      </c>
      <c r="I143" s="10">
        <f t="shared" si="1"/>
        <v>120863</v>
      </c>
      <c r="J143" s="10">
        <f t="shared" si="1"/>
        <v>120828</v>
      </c>
      <c r="K143" s="10">
        <f t="shared" si="1"/>
        <v>120861</v>
      </c>
      <c r="L143" s="10">
        <f t="shared" si="1"/>
        <v>120810</v>
      </c>
      <c r="M143" s="10">
        <f t="shared" si="1"/>
        <v>120831</v>
      </c>
      <c r="N143" s="28">
        <f t="shared" si="1"/>
        <v>120779</v>
      </c>
    </row>
    <row r="144" spans="1:14" s="9" customFormat="1" ht="13.5" customHeight="1">
      <c r="A144" s="27"/>
      <c r="B144" s="4" t="s">
        <v>10</v>
      </c>
      <c r="C144" s="10">
        <f>SUM(C6,C12,C18,C24,C30,C36,C42,C48,C54,C60,C66,C72,C78,C84,C90,C96,C102,C108,C114,C120,C126,C132,C138,)</f>
        <v>134145</v>
      </c>
      <c r="D144" s="10">
        <f aca="true" t="shared" si="2" ref="D144:N144">SUM(D6,D12,D18,D24,D30,D36,D42,D48,D54,D60,D66,D72,D78,D84,D90,D96,D102,D108,D114,D120,D126,D132,D138,)</f>
        <v>134152</v>
      </c>
      <c r="E144" s="10">
        <f t="shared" si="2"/>
        <v>134122</v>
      </c>
      <c r="F144" s="10">
        <f t="shared" si="2"/>
        <v>133767</v>
      </c>
      <c r="G144" s="10">
        <f t="shared" si="2"/>
        <v>133858</v>
      </c>
      <c r="H144" s="10">
        <f t="shared" si="2"/>
        <v>133798</v>
      </c>
      <c r="I144" s="10">
        <f t="shared" si="2"/>
        <v>133793</v>
      </c>
      <c r="J144" s="10">
        <f t="shared" si="2"/>
        <v>133767</v>
      </c>
      <c r="K144" s="10">
        <f t="shared" si="2"/>
        <v>133766</v>
      </c>
      <c r="L144" s="10">
        <f t="shared" si="2"/>
        <v>133705</v>
      </c>
      <c r="M144" s="10">
        <f t="shared" si="2"/>
        <v>133719</v>
      </c>
      <c r="N144" s="28">
        <f t="shared" si="2"/>
        <v>133717</v>
      </c>
    </row>
    <row r="145" spans="1:14" s="9" customFormat="1" ht="13.5" customHeight="1">
      <c r="A145" s="24"/>
      <c r="B145" s="4" t="s">
        <v>11</v>
      </c>
      <c r="C145" s="35">
        <f>SUM(C7,C13,C19,C25,C31,C37,C43,C49,C55,C61,C67,C73,C79,C85,C91,C97,C103,C109,C115,C121,C127,C133,C139,)</f>
        <v>255309</v>
      </c>
      <c r="D145" s="35">
        <f aca="true" t="shared" si="3" ref="D145:N145">SUM(D7,D13,D19,D25,D31,D37,D43,D49,D55,D61,D67,D73,D79,D85,D91,D97,D103,D109,D115,D121,D127,D133,D139,)</f>
        <v>255253</v>
      </c>
      <c r="E145" s="35">
        <f t="shared" si="3"/>
        <v>255264</v>
      </c>
      <c r="F145" s="35">
        <f t="shared" si="3"/>
        <v>254583</v>
      </c>
      <c r="G145" s="35">
        <f t="shared" si="3"/>
        <v>254766</v>
      </c>
      <c r="H145" s="35">
        <f t="shared" si="3"/>
        <v>254667</v>
      </c>
      <c r="I145" s="35">
        <f t="shared" si="3"/>
        <v>254656</v>
      </c>
      <c r="J145" s="35">
        <f t="shared" si="3"/>
        <v>254595</v>
      </c>
      <c r="K145" s="35">
        <f t="shared" si="3"/>
        <v>254627</v>
      </c>
      <c r="L145" s="35">
        <f t="shared" si="3"/>
        <v>254515</v>
      </c>
      <c r="M145" s="35">
        <f t="shared" si="3"/>
        <v>254550</v>
      </c>
      <c r="N145" s="36">
        <f t="shared" si="3"/>
        <v>254496</v>
      </c>
    </row>
    <row r="146" spans="1:14" s="9" customFormat="1" ht="13.5" customHeight="1">
      <c r="A146" s="24"/>
      <c r="B146" s="4" t="s">
        <v>12</v>
      </c>
      <c r="C146" s="49">
        <f>'1月1日'!$F$25</f>
        <v>191.39</v>
      </c>
      <c r="D146" s="49">
        <f>'2月1日'!$F$25</f>
        <v>191.39</v>
      </c>
      <c r="E146" s="49">
        <f>'3月1日'!$F$25</f>
        <v>191.39</v>
      </c>
      <c r="F146" s="49">
        <f>'4月1日'!$F$25</f>
        <v>191.39</v>
      </c>
      <c r="G146" s="49">
        <f>'5月1日'!$F$25</f>
        <v>191.39</v>
      </c>
      <c r="H146" s="49">
        <f>'6月1日'!$F$25</f>
        <v>191.39</v>
      </c>
      <c r="I146" s="49">
        <f>'7月1日'!$F$25</f>
        <v>191.39</v>
      </c>
      <c r="J146" s="49">
        <f>'8月1日'!$F$25</f>
        <v>191.39</v>
      </c>
      <c r="K146" s="49">
        <f>'9月1日'!$F$25</f>
        <v>191.39</v>
      </c>
      <c r="L146" s="49">
        <f>'10月1日'!$F$25</f>
        <v>191.39</v>
      </c>
      <c r="M146" s="49">
        <f>'11月1日'!$F$25</f>
        <v>191.39</v>
      </c>
      <c r="N146" s="49">
        <f>'12月1日'!$F$25</f>
        <v>191.39</v>
      </c>
    </row>
    <row r="147" spans="1:14" s="9" customFormat="1" ht="13.5" customHeight="1" thickBot="1">
      <c r="A147" s="25"/>
      <c r="B147" s="19" t="s">
        <v>13</v>
      </c>
      <c r="C147" s="55">
        <f>'1月1日'!$G$25</f>
        <v>1333.9725168504103</v>
      </c>
      <c r="D147" s="55">
        <f>'2月1日'!$G$25</f>
        <v>1333.6799205810128</v>
      </c>
      <c r="E147" s="55">
        <f>'3月1日'!$G$25</f>
        <v>1333.7373948482157</v>
      </c>
      <c r="F147" s="55">
        <f>'4月1日'!$G$25</f>
        <v>1330.179215215006</v>
      </c>
      <c r="G147" s="55">
        <f>'5月1日'!$G$25</f>
        <v>1331.1353780239303</v>
      </c>
      <c r="H147" s="55">
        <f>'6月1日'!$G$25</f>
        <v>1330.6181096191024</v>
      </c>
      <c r="I147" s="55">
        <f>'7月1日'!$G$25</f>
        <v>1330.5606353518995</v>
      </c>
      <c r="J147" s="55">
        <f>'8月1日'!$G$25</f>
        <v>1330.2419144155913</v>
      </c>
      <c r="K147" s="55">
        <f>'9月1日'!$G$25</f>
        <v>1330.4091122838186</v>
      </c>
      <c r="L147" s="55">
        <f>'10月1日'!$G$25</f>
        <v>1329.8239197450234</v>
      </c>
      <c r="M147" s="55">
        <f>'11月1日'!$G$25</f>
        <v>1330.0067924133969</v>
      </c>
      <c r="N147" s="56">
        <f>'12月1日'!$G$25</f>
        <v>1329.7246460107635</v>
      </c>
    </row>
    <row r="149" ht="13.5" customHeight="1">
      <c r="B149" s="11" t="s">
        <v>46</v>
      </c>
    </row>
    <row r="152" ht="13.5" customHeight="1">
      <c r="F152" s="37"/>
    </row>
  </sheetData>
  <sheetProtection/>
  <printOptions/>
  <pageMargins left="0.787" right="0.787" top="0.984" bottom="0.984" header="0.512" footer="0.512"/>
  <pageSetup horizontalDpi="300" verticalDpi="300" orientation="portrait" paperSize="9" scale="64" r:id="rId1"/>
  <rowBreaks count="1" manualBreakCount="1">
    <brk id="8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52">
        <v>43344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8" ht="13.5">
      <c r="A2" s="3" t="s">
        <v>50</v>
      </c>
      <c r="B2" s="6">
        <v>2961</v>
      </c>
      <c r="C2" s="6">
        <v>2635</v>
      </c>
      <c r="D2" s="6">
        <v>3110</v>
      </c>
      <c r="E2" s="6">
        <v>5745</v>
      </c>
      <c r="F2" s="60">
        <v>1.62</v>
      </c>
      <c r="G2" s="62">
        <f>E2/F2</f>
        <v>3546.296296296296</v>
      </c>
      <c r="H2" s="50"/>
    </row>
    <row r="3" spans="1:8" ht="13.5">
      <c r="A3" s="3" t="s">
        <v>17</v>
      </c>
      <c r="B3" s="6">
        <v>1054</v>
      </c>
      <c r="C3" s="6">
        <v>958</v>
      </c>
      <c r="D3" s="6">
        <v>1101</v>
      </c>
      <c r="E3" s="6">
        <v>2059</v>
      </c>
      <c r="F3" s="60">
        <v>1.14</v>
      </c>
      <c r="G3" s="62">
        <f aca="true" t="shared" si="0" ref="G3:G25">E3/F3</f>
        <v>1806.1403508771932</v>
      </c>
      <c r="H3" s="50"/>
    </row>
    <row r="4" spans="1:8" ht="13.5">
      <c r="A4" s="3" t="s">
        <v>1</v>
      </c>
      <c r="B4" s="6">
        <v>1146</v>
      </c>
      <c r="C4" s="6">
        <v>922</v>
      </c>
      <c r="D4" s="6">
        <v>1084</v>
      </c>
      <c r="E4" s="6">
        <v>2006</v>
      </c>
      <c r="F4" s="60">
        <v>0.62</v>
      </c>
      <c r="G4" s="62">
        <f t="shared" si="0"/>
        <v>3235.483870967742</v>
      </c>
      <c r="H4" s="50"/>
    </row>
    <row r="5" spans="1:8" ht="13.5">
      <c r="A5" s="3" t="s">
        <v>0</v>
      </c>
      <c r="B5" s="6">
        <v>3805</v>
      </c>
      <c r="C5" s="6">
        <v>3098</v>
      </c>
      <c r="D5" s="6">
        <v>3648</v>
      </c>
      <c r="E5" s="6">
        <v>6746</v>
      </c>
      <c r="F5" s="60">
        <v>0.94</v>
      </c>
      <c r="G5" s="62">
        <f t="shared" si="0"/>
        <v>7176.595744680852</v>
      </c>
      <c r="H5" s="50"/>
    </row>
    <row r="6" spans="1:8" ht="13.5">
      <c r="A6" s="3" t="s">
        <v>15</v>
      </c>
      <c r="B6" s="6">
        <v>5321</v>
      </c>
      <c r="C6" s="6">
        <v>4867</v>
      </c>
      <c r="D6" s="6">
        <v>5508</v>
      </c>
      <c r="E6" s="6">
        <v>10375</v>
      </c>
      <c r="F6" s="60">
        <v>2.07</v>
      </c>
      <c r="G6" s="62">
        <f t="shared" si="0"/>
        <v>5012.077294685991</v>
      </c>
      <c r="H6" s="50"/>
    </row>
    <row r="7" spans="1:8" ht="13.5">
      <c r="A7" s="3" t="s">
        <v>20</v>
      </c>
      <c r="B7" s="6">
        <v>7108</v>
      </c>
      <c r="C7" s="6">
        <v>6801</v>
      </c>
      <c r="D7" s="6">
        <v>7440</v>
      </c>
      <c r="E7" s="6">
        <v>14241</v>
      </c>
      <c r="F7" s="60">
        <v>3</v>
      </c>
      <c r="G7" s="62">
        <f t="shared" si="0"/>
        <v>4747</v>
      </c>
      <c r="H7" s="50"/>
    </row>
    <row r="8" spans="1:8" ht="13.5">
      <c r="A8" s="3" t="s">
        <v>19</v>
      </c>
      <c r="B8" s="6">
        <v>7216</v>
      </c>
      <c r="C8" s="6">
        <v>7177</v>
      </c>
      <c r="D8" s="6">
        <v>7872</v>
      </c>
      <c r="E8" s="6">
        <v>15049</v>
      </c>
      <c r="F8" s="60">
        <v>3.63</v>
      </c>
      <c r="G8" s="62">
        <f t="shared" si="0"/>
        <v>4145.730027548209</v>
      </c>
      <c r="H8" s="50"/>
    </row>
    <row r="9" spans="1:8" ht="13.5">
      <c r="A9" s="3" t="s">
        <v>16</v>
      </c>
      <c r="B9" s="6">
        <v>5908</v>
      </c>
      <c r="C9" s="6">
        <v>5331</v>
      </c>
      <c r="D9" s="6">
        <v>6196</v>
      </c>
      <c r="E9" s="6">
        <v>11527</v>
      </c>
      <c r="F9" s="60">
        <v>2.45</v>
      </c>
      <c r="G9" s="62">
        <f t="shared" si="0"/>
        <v>4704.897959183673</v>
      </c>
      <c r="H9" s="50"/>
    </row>
    <row r="10" spans="1:8" ht="13.5">
      <c r="A10" s="3" t="s">
        <v>21</v>
      </c>
      <c r="B10" s="6">
        <v>8111</v>
      </c>
      <c r="C10" s="6">
        <v>8221</v>
      </c>
      <c r="D10" s="6">
        <v>9287</v>
      </c>
      <c r="E10" s="6">
        <v>17508</v>
      </c>
      <c r="F10" s="60">
        <v>6.58</v>
      </c>
      <c r="G10" s="62">
        <f t="shared" si="0"/>
        <v>2660.790273556231</v>
      </c>
      <c r="H10" s="50"/>
    </row>
    <row r="11" spans="1:8" ht="13.5">
      <c r="A11" s="3" t="s">
        <v>22</v>
      </c>
      <c r="B11" s="6">
        <v>7153</v>
      </c>
      <c r="C11" s="6">
        <v>7165</v>
      </c>
      <c r="D11" s="6">
        <v>7770</v>
      </c>
      <c r="E11" s="6">
        <v>14935</v>
      </c>
      <c r="F11" s="60">
        <v>4.66</v>
      </c>
      <c r="G11" s="62">
        <f t="shared" si="0"/>
        <v>3204.9356223175964</v>
      </c>
      <c r="H11" s="50"/>
    </row>
    <row r="12" spans="1:8" ht="13.5">
      <c r="A12" s="3" t="s">
        <v>2</v>
      </c>
      <c r="B12" s="6">
        <v>11855</v>
      </c>
      <c r="C12" s="6">
        <v>11373</v>
      </c>
      <c r="D12" s="6">
        <v>12838</v>
      </c>
      <c r="E12" s="6">
        <v>24211</v>
      </c>
      <c r="F12" s="60">
        <v>9.39</v>
      </c>
      <c r="G12" s="62">
        <f t="shared" si="0"/>
        <v>2578.381256656017</v>
      </c>
      <c r="H12" s="50"/>
    </row>
    <row r="13" spans="1:8" ht="13.5">
      <c r="A13" s="3" t="s">
        <v>18</v>
      </c>
      <c r="B13" s="6">
        <v>9138</v>
      </c>
      <c r="C13" s="6">
        <v>9686</v>
      </c>
      <c r="D13" s="6">
        <v>10647</v>
      </c>
      <c r="E13" s="6">
        <v>20333</v>
      </c>
      <c r="F13" s="60">
        <v>5.43</v>
      </c>
      <c r="G13" s="62">
        <f t="shared" si="0"/>
        <v>3744.5672191528547</v>
      </c>
      <c r="H13" s="50"/>
    </row>
    <row r="14" spans="1:8" ht="13.5">
      <c r="A14" s="3" t="s">
        <v>23</v>
      </c>
      <c r="B14" s="6">
        <v>12836</v>
      </c>
      <c r="C14" s="6">
        <v>12927</v>
      </c>
      <c r="D14" s="6">
        <v>14617</v>
      </c>
      <c r="E14" s="6">
        <v>27544</v>
      </c>
      <c r="F14" s="60">
        <v>11.53</v>
      </c>
      <c r="G14" s="62">
        <f t="shared" si="0"/>
        <v>2388.8985255854295</v>
      </c>
      <c r="H14" s="50"/>
    </row>
    <row r="15" spans="1:8" ht="13.5">
      <c r="A15" s="3" t="s">
        <v>27</v>
      </c>
      <c r="B15" s="6">
        <v>7463</v>
      </c>
      <c r="C15" s="6">
        <v>8397</v>
      </c>
      <c r="D15" s="6">
        <v>9048</v>
      </c>
      <c r="E15" s="6">
        <v>17445</v>
      </c>
      <c r="F15" s="60">
        <v>14.73</v>
      </c>
      <c r="G15" s="62">
        <f t="shared" si="0"/>
        <v>1184.3177189409369</v>
      </c>
      <c r="H15" s="50"/>
    </row>
    <row r="16" spans="1:8" ht="13.5">
      <c r="A16" s="3" t="s">
        <v>3</v>
      </c>
      <c r="B16" s="6">
        <v>2705</v>
      </c>
      <c r="C16" s="6">
        <v>3195</v>
      </c>
      <c r="D16" s="6">
        <v>3457</v>
      </c>
      <c r="E16" s="6">
        <v>6652</v>
      </c>
      <c r="F16" s="60">
        <v>38.7</v>
      </c>
      <c r="G16" s="62">
        <f t="shared" si="0"/>
        <v>171.88630490956072</v>
      </c>
      <c r="H16" s="50"/>
    </row>
    <row r="17" spans="1:8" ht="13.5">
      <c r="A17" s="3" t="s">
        <v>4</v>
      </c>
      <c r="B17" s="6">
        <v>3927</v>
      </c>
      <c r="C17" s="6">
        <v>4227</v>
      </c>
      <c r="D17" s="6">
        <v>4555</v>
      </c>
      <c r="E17" s="6">
        <v>8782</v>
      </c>
      <c r="F17" s="60">
        <v>20.38</v>
      </c>
      <c r="G17" s="62">
        <f t="shared" si="0"/>
        <v>430.9126594700687</v>
      </c>
      <c r="H17" s="50"/>
    </row>
    <row r="18" spans="1:8" ht="13.5">
      <c r="A18" s="3" t="s">
        <v>28</v>
      </c>
      <c r="B18" s="6">
        <v>745</v>
      </c>
      <c r="C18" s="6">
        <v>835</v>
      </c>
      <c r="D18" s="6">
        <v>688</v>
      </c>
      <c r="E18" s="6">
        <v>1523</v>
      </c>
      <c r="F18" s="60">
        <v>11.87</v>
      </c>
      <c r="G18" s="62">
        <f t="shared" si="0"/>
        <v>128.3066554338669</v>
      </c>
      <c r="H18" s="50"/>
    </row>
    <row r="19" spans="1:8" ht="13.5">
      <c r="A19" s="3" t="s">
        <v>24</v>
      </c>
      <c r="B19" s="6">
        <v>1327</v>
      </c>
      <c r="C19" s="6">
        <v>1239</v>
      </c>
      <c r="D19" s="6">
        <v>1398</v>
      </c>
      <c r="E19" s="6">
        <v>2637</v>
      </c>
      <c r="F19" s="60">
        <v>6.33</v>
      </c>
      <c r="G19" s="62">
        <f t="shared" si="0"/>
        <v>416.58767772511845</v>
      </c>
      <c r="H19" s="50"/>
    </row>
    <row r="20" spans="1:8" ht="13.5">
      <c r="A20" s="3" t="s">
        <v>26</v>
      </c>
      <c r="B20" s="6">
        <v>7351</v>
      </c>
      <c r="C20" s="6">
        <v>8093</v>
      </c>
      <c r="D20" s="6">
        <v>8575</v>
      </c>
      <c r="E20" s="6">
        <v>16668</v>
      </c>
      <c r="F20" s="60">
        <v>18.12</v>
      </c>
      <c r="G20" s="62">
        <f t="shared" si="0"/>
        <v>919.8675496688742</v>
      </c>
      <c r="H20" s="50"/>
    </row>
    <row r="21" spans="1:8" ht="13.5">
      <c r="A21" s="3" t="s">
        <v>25</v>
      </c>
      <c r="B21" s="6">
        <v>2589</v>
      </c>
      <c r="C21" s="6">
        <v>2608</v>
      </c>
      <c r="D21" s="6">
        <v>2825</v>
      </c>
      <c r="E21" s="6">
        <v>5433</v>
      </c>
      <c r="F21" s="60">
        <v>8.62</v>
      </c>
      <c r="G21" s="62">
        <f t="shared" si="0"/>
        <v>630.278422273782</v>
      </c>
      <c r="H21" s="50"/>
    </row>
    <row r="22" spans="1:8" ht="13.5">
      <c r="A22" s="3" t="s">
        <v>29</v>
      </c>
      <c r="B22" s="6">
        <v>5554</v>
      </c>
      <c r="C22" s="6">
        <v>6257</v>
      </c>
      <c r="D22" s="6">
        <v>6796</v>
      </c>
      <c r="E22" s="6">
        <v>13053</v>
      </c>
      <c r="F22" s="60">
        <v>8.88</v>
      </c>
      <c r="G22" s="62">
        <f t="shared" si="0"/>
        <v>1469.9324324324323</v>
      </c>
      <c r="H22" s="50"/>
    </row>
    <row r="23" spans="1:8" ht="13.5">
      <c r="A23" s="3" t="s">
        <v>5</v>
      </c>
      <c r="B23" s="6">
        <v>2502</v>
      </c>
      <c r="C23" s="6">
        <v>3033</v>
      </c>
      <c r="D23" s="6">
        <v>3295</v>
      </c>
      <c r="E23" s="6">
        <v>6328</v>
      </c>
      <c r="F23" s="60">
        <v>5.03</v>
      </c>
      <c r="G23" s="62">
        <f t="shared" si="0"/>
        <v>1258.051689860835</v>
      </c>
      <c r="H23" s="50"/>
    </row>
    <row r="24" spans="1:8" ht="13.5">
      <c r="A24" s="5" t="s">
        <v>6</v>
      </c>
      <c r="B24" s="6">
        <v>1696</v>
      </c>
      <c r="C24" s="6">
        <v>1816</v>
      </c>
      <c r="D24" s="6">
        <v>2011</v>
      </c>
      <c r="E24" s="6">
        <v>3827</v>
      </c>
      <c r="F24" s="60">
        <v>6.11</v>
      </c>
      <c r="G24" s="62">
        <f t="shared" si="0"/>
        <v>626.3502454991816</v>
      </c>
      <c r="H24" s="50"/>
    </row>
    <row r="25" spans="1:8" ht="13.5">
      <c r="A25" s="2" t="s">
        <v>42</v>
      </c>
      <c r="B25" s="6">
        <f>SUM(B2:B24)</f>
        <v>119471</v>
      </c>
      <c r="C25" s="6">
        <f>SUM(C2:C24)</f>
        <v>120861</v>
      </c>
      <c r="D25" s="6">
        <f>SUM(D2:D24)</f>
        <v>133766</v>
      </c>
      <c r="E25" s="6">
        <f>SUM(E2:E24)</f>
        <v>254627</v>
      </c>
      <c r="F25" s="60">
        <v>191.39</v>
      </c>
      <c r="G25" s="62">
        <f t="shared" si="0"/>
        <v>1330.4091122838186</v>
      </c>
      <c r="H25" s="50"/>
    </row>
    <row r="27" spans="2:7" ht="13.5">
      <c r="B27" s="65"/>
      <c r="C27" s="65"/>
      <c r="D27" s="65"/>
      <c r="E27" s="65"/>
      <c r="G27" s="53"/>
    </row>
    <row r="28" spans="2:7" ht="13.5">
      <c r="B28" s="40"/>
      <c r="C28" s="40"/>
      <c r="D28" s="40"/>
      <c r="E28" s="40"/>
      <c r="F28" s="40"/>
      <c r="G28" s="4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7" width="9.50390625" style="0" customWidth="1"/>
  </cols>
  <sheetData>
    <row r="1" spans="1:7" ht="13.5">
      <c r="A1" s="52">
        <v>43374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2958</v>
      </c>
      <c r="C2" s="6">
        <v>2628</v>
      </c>
      <c r="D2" s="6">
        <v>3108</v>
      </c>
      <c r="E2" s="6">
        <v>5736</v>
      </c>
      <c r="F2" s="60">
        <v>1.62</v>
      </c>
      <c r="G2" s="62">
        <f>E2/F2</f>
        <v>3540.7407407407404</v>
      </c>
    </row>
    <row r="3" spans="1:7" ht="13.5">
      <c r="A3" s="3" t="s">
        <v>17</v>
      </c>
      <c r="B3" s="6">
        <v>1056</v>
      </c>
      <c r="C3" s="6">
        <v>959</v>
      </c>
      <c r="D3" s="6">
        <v>1101</v>
      </c>
      <c r="E3" s="6">
        <v>2060</v>
      </c>
      <c r="F3" s="60">
        <v>1.14</v>
      </c>
      <c r="G3" s="62">
        <f aca="true" t="shared" si="0" ref="G3:G24">E3/F3</f>
        <v>1807.0175438596493</v>
      </c>
    </row>
    <row r="4" spans="1:7" ht="13.5">
      <c r="A4" s="3" t="s">
        <v>1</v>
      </c>
      <c r="B4" s="6">
        <v>1150</v>
      </c>
      <c r="C4" s="6">
        <v>925</v>
      </c>
      <c r="D4" s="6">
        <v>1086</v>
      </c>
      <c r="E4" s="6">
        <v>2011</v>
      </c>
      <c r="F4" s="60">
        <v>0.62</v>
      </c>
      <c r="G4" s="62">
        <f t="shared" si="0"/>
        <v>3243.548387096774</v>
      </c>
    </row>
    <row r="5" spans="1:7" ht="13.5">
      <c r="A5" s="3" t="s">
        <v>0</v>
      </c>
      <c r="B5" s="6">
        <v>3803</v>
      </c>
      <c r="C5" s="6">
        <v>3093</v>
      </c>
      <c r="D5" s="6">
        <v>3640</v>
      </c>
      <c r="E5" s="6">
        <v>6733</v>
      </c>
      <c r="F5" s="60">
        <v>0.94</v>
      </c>
      <c r="G5" s="62">
        <f t="shared" si="0"/>
        <v>7162.765957446809</v>
      </c>
    </row>
    <row r="6" spans="1:7" ht="13.5">
      <c r="A6" s="3" t="s">
        <v>15</v>
      </c>
      <c r="B6" s="6">
        <v>5330</v>
      </c>
      <c r="C6" s="6">
        <v>4873</v>
      </c>
      <c r="D6" s="6">
        <v>5506</v>
      </c>
      <c r="E6" s="6">
        <v>10379</v>
      </c>
      <c r="F6" s="60">
        <v>2.07</v>
      </c>
      <c r="G6" s="62">
        <f t="shared" si="0"/>
        <v>5014.009661835749</v>
      </c>
    </row>
    <row r="7" spans="1:7" ht="13.5">
      <c r="A7" s="3" t="s">
        <v>20</v>
      </c>
      <c r="B7" s="6">
        <v>7118</v>
      </c>
      <c r="C7" s="6">
        <v>6801</v>
      </c>
      <c r="D7" s="6">
        <v>7445</v>
      </c>
      <c r="E7" s="6">
        <v>14246</v>
      </c>
      <c r="F7" s="60">
        <v>3</v>
      </c>
      <c r="G7" s="62">
        <f t="shared" si="0"/>
        <v>4748.666666666667</v>
      </c>
    </row>
    <row r="8" spans="1:7" ht="13.5">
      <c r="A8" s="3" t="s">
        <v>19</v>
      </c>
      <c r="B8" s="6">
        <v>7202</v>
      </c>
      <c r="C8" s="6">
        <v>7164</v>
      </c>
      <c r="D8" s="6">
        <v>7864</v>
      </c>
      <c r="E8" s="6">
        <v>15028</v>
      </c>
      <c r="F8" s="60">
        <v>3.63</v>
      </c>
      <c r="G8" s="62">
        <f t="shared" si="0"/>
        <v>4139.944903581268</v>
      </c>
    </row>
    <row r="9" spans="1:7" ht="13.5">
      <c r="A9" s="3" t="s">
        <v>16</v>
      </c>
      <c r="B9" s="6">
        <v>5902</v>
      </c>
      <c r="C9" s="6">
        <v>5326</v>
      </c>
      <c r="D9" s="6">
        <v>6187</v>
      </c>
      <c r="E9" s="6">
        <v>11513</v>
      </c>
      <c r="F9" s="60">
        <v>2.45</v>
      </c>
      <c r="G9" s="62">
        <f t="shared" si="0"/>
        <v>4699.183673469387</v>
      </c>
    </row>
    <row r="10" spans="1:7" ht="13.5">
      <c r="A10" s="3" t="s">
        <v>21</v>
      </c>
      <c r="B10" s="6">
        <v>8119</v>
      </c>
      <c r="C10" s="6">
        <v>8225</v>
      </c>
      <c r="D10" s="6">
        <v>9301</v>
      </c>
      <c r="E10" s="6">
        <v>17526</v>
      </c>
      <c r="F10" s="60">
        <v>6.58</v>
      </c>
      <c r="G10" s="62">
        <f t="shared" si="0"/>
        <v>2663.5258358662613</v>
      </c>
    </row>
    <row r="11" spans="1:7" ht="13.5">
      <c r="A11" s="3" t="s">
        <v>22</v>
      </c>
      <c r="B11" s="6">
        <v>7147</v>
      </c>
      <c r="C11" s="6">
        <v>7161</v>
      </c>
      <c r="D11" s="6">
        <v>7756</v>
      </c>
      <c r="E11" s="6">
        <v>14917</v>
      </c>
      <c r="F11" s="60">
        <v>4.66</v>
      </c>
      <c r="G11" s="62">
        <f t="shared" si="0"/>
        <v>3201.0729613733906</v>
      </c>
    </row>
    <row r="12" spans="1:7" ht="13.5">
      <c r="A12" s="3" t="s">
        <v>2</v>
      </c>
      <c r="B12" s="6">
        <v>11861</v>
      </c>
      <c r="C12" s="6">
        <v>11363</v>
      </c>
      <c r="D12" s="6">
        <v>12809</v>
      </c>
      <c r="E12" s="6">
        <v>24172</v>
      </c>
      <c r="F12" s="60">
        <v>9.39</v>
      </c>
      <c r="G12" s="62">
        <f t="shared" si="0"/>
        <v>2574.227902023429</v>
      </c>
    </row>
    <row r="13" spans="1:7" ht="13.5">
      <c r="A13" s="3" t="s">
        <v>18</v>
      </c>
      <c r="B13" s="6">
        <v>9133</v>
      </c>
      <c r="C13" s="6">
        <v>9670</v>
      </c>
      <c r="D13" s="6">
        <v>10644</v>
      </c>
      <c r="E13" s="6">
        <v>20314</v>
      </c>
      <c r="F13" s="60">
        <v>5.43</v>
      </c>
      <c r="G13" s="62">
        <f t="shared" si="0"/>
        <v>3741.0681399631676</v>
      </c>
    </row>
    <row r="14" spans="1:7" ht="13.5">
      <c r="A14" s="3" t="s">
        <v>23</v>
      </c>
      <c r="B14" s="6">
        <v>12852</v>
      </c>
      <c r="C14" s="6">
        <v>12926</v>
      </c>
      <c r="D14" s="6">
        <v>14622</v>
      </c>
      <c r="E14" s="6">
        <v>27548</v>
      </c>
      <c r="F14" s="60">
        <v>11.53</v>
      </c>
      <c r="G14" s="62">
        <f t="shared" si="0"/>
        <v>2389.2454466608847</v>
      </c>
    </row>
    <row r="15" spans="1:7" ht="13.5">
      <c r="A15" s="3" t="s">
        <v>27</v>
      </c>
      <c r="B15" s="6">
        <v>7441</v>
      </c>
      <c r="C15" s="6">
        <v>8389</v>
      </c>
      <c r="D15" s="6">
        <v>9051</v>
      </c>
      <c r="E15" s="6">
        <v>17440</v>
      </c>
      <c r="F15" s="60">
        <v>14.73</v>
      </c>
      <c r="G15" s="62">
        <f t="shared" si="0"/>
        <v>1183.97827562797</v>
      </c>
    </row>
    <row r="16" spans="1:7" ht="13.5">
      <c r="A16" s="3" t="s">
        <v>3</v>
      </c>
      <c r="B16" s="6">
        <v>2704</v>
      </c>
      <c r="C16" s="6">
        <v>3194</v>
      </c>
      <c r="D16" s="6">
        <v>3452</v>
      </c>
      <c r="E16" s="6">
        <v>6646</v>
      </c>
      <c r="F16" s="60">
        <v>38.7</v>
      </c>
      <c r="G16" s="62">
        <f t="shared" si="0"/>
        <v>171.73126614987078</v>
      </c>
    </row>
    <row r="17" spans="1:7" ht="13.5">
      <c r="A17" s="3" t="s">
        <v>4</v>
      </c>
      <c r="B17" s="6">
        <v>3930</v>
      </c>
      <c r="C17" s="6">
        <v>4228</v>
      </c>
      <c r="D17" s="6">
        <v>4563</v>
      </c>
      <c r="E17" s="6">
        <v>8791</v>
      </c>
      <c r="F17" s="60">
        <v>20.38</v>
      </c>
      <c r="G17" s="62">
        <f t="shared" si="0"/>
        <v>431.3542688910697</v>
      </c>
    </row>
    <row r="18" spans="1:7" ht="13.5">
      <c r="A18" s="3" t="s">
        <v>28</v>
      </c>
      <c r="B18" s="6">
        <v>747</v>
      </c>
      <c r="C18" s="6">
        <v>839</v>
      </c>
      <c r="D18" s="6">
        <v>683</v>
      </c>
      <c r="E18" s="6">
        <v>1522</v>
      </c>
      <c r="F18" s="60">
        <v>11.87</v>
      </c>
      <c r="G18" s="62">
        <f t="shared" si="0"/>
        <v>128.2224094355518</v>
      </c>
    </row>
    <row r="19" spans="1:7" ht="13.5">
      <c r="A19" s="3" t="s">
        <v>24</v>
      </c>
      <c r="B19" s="6">
        <v>1336</v>
      </c>
      <c r="C19" s="6">
        <v>1242</v>
      </c>
      <c r="D19" s="6">
        <v>1402</v>
      </c>
      <c r="E19" s="6">
        <v>2644</v>
      </c>
      <c r="F19" s="60">
        <v>6.33</v>
      </c>
      <c r="G19" s="62">
        <f t="shared" si="0"/>
        <v>417.693522906793</v>
      </c>
    </row>
    <row r="20" spans="1:7" ht="13.5">
      <c r="A20" s="3" t="s">
        <v>26</v>
      </c>
      <c r="B20" s="6">
        <v>7362</v>
      </c>
      <c r="C20" s="6">
        <v>8102</v>
      </c>
      <c r="D20" s="6">
        <v>8576</v>
      </c>
      <c r="E20" s="6">
        <v>16678</v>
      </c>
      <c r="F20" s="60">
        <v>18.12</v>
      </c>
      <c r="G20" s="62">
        <f t="shared" si="0"/>
        <v>920.419426048565</v>
      </c>
    </row>
    <row r="21" spans="1:7" ht="13.5">
      <c r="A21" s="3" t="s">
        <v>25</v>
      </c>
      <c r="B21" s="6">
        <v>2591</v>
      </c>
      <c r="C21" s="6">
        <v>2604</v>
      </c>
      <c r="D21" s="6">
        <v>2821</v>
      </c>
      <c r="E21" s="6">
        <v>5425</v>
      </c>
      <c r="F21" s="60">
        <v>8.62</v>
      </c>
      <c r="G21" s="62">
        <f t="shared" si="0"/>
        <v>629.3503480278423</v>
      </c>
    </row>
    <row r="22" spans="1:7" ht="13.5">
      <c r="A22" s="3" t="s">
        <v>29</v>
      </c>
      <c r="B22" s="6">
        <v>5550</v>
      </c>
      <c r="C22" s="6">
        <v>6253</v>
      </c>
      <c r="D22" s="6">
        <v>6786</v>
      </c>
      <c r="E22" s="6">
        <v>13039</v>
      </c>
      <c r="F22" s="60">
        <v>8.88</v>
      </c>
      <c r="G22" s="62">
        <f t="shared" si="0"/>
        <v>1468.3558558558557</v>
      </c>
    </row>
    <row r="23" spans="1:7" ht="13.5">
      <c r="A23" s="3" t="s">
        <v>5</v>
      </c>
      <c r="B23" s="6">
        <v>2501</v>
      </c>
      <c r="C23" s="6">
        <v>3030</v>
      </c>
      <c r="D23" s="6">
        <v>3293</v>
      </c>
      <c r="E23" s="6">
        <v>6323</v>
      </c>
      <c r="F23" s="60">
        <v>5.03</v>
      </c>
      <c r="G23" s="62">
        <f t="shared" si="0"/>
        <v>1257.0576540755467</v>
      </c>
    </row>
    <row r="24" spans="1:7" ht="13.5">
      <c r="A24" s="5" t="s">
        <v>6</v>
      </c>
      <c r="B24" s="6">
        <v>1700</v>
      </c>
      <c r="C24" s="6">
        <v>1815</v>
      </c>
      <c r="D24" s="6">
        <v>2009</v>
      </c>
      <c r="E24" s="6">
        <v>3824</v>
      </c>
      <c r="F24" s="60">
        <v>6.11</v>
      </c>
      <c r="G24" s="62">
        <f t="shared" si="0"/>
        <v>625.8592471358428</v>
      </c>
    </row>
    <row r="25" spans="1:7" ht="13.5">
      <c r="A25" s="2" t="s">
        <v>42</v>
      </c>
      <c r="B25" s="6">
        <f>SUM(B2:B24)</f>
        <v>119493</v>
      </c>
      <c r="C25" s="6">
        <f>SUM(C2:C24)</f>
        <v>120810</v>
      </c>
      <c r="D25" s="6">
        <f>SUM(D2:D24)</f>
        <v>133705</v>
      </c>
      <c r="E25" s="6">
        <f>SUM(E2:E24)</f>
        <v>254515</v>
      </c>
      <c r="F25" s="60">
        <v>191.39</v>
      </c>
      <c r="G25" s="62">
        <f>E25/F25</f>
        <v>1329.8239197450234</v>
      </c>
    </row>
    <row r="28" spans="2:7" ht="13.5">
      <c r="B28" s="40"/>
      <c r="C28" s="40"/>
      <c r="D28" s="40"/>
      <c r="E28" s="40"/>
      <c r="G28" s="54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7" width="9.50390625" style="0" customWidth="1"/>
  </cols>
  <sheetData>
    <row r="1" spans="1:7" ht="13.5">
      <c r="A1" s="52">
        <v>43405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2969</v>
      </c>
      <c r="C2" s="6">
        <v>2634</v>
      </c>
      <c r="D2" s="6">
        <v>3110</v>
      </c>
      <c r="E2" s="6">
        <v>5744</v>
      </c>
      <c r="F2" s="60">
        <v>1.62</v>
      </c>
      <c r="G2" s="62">
        <f>E2/F2</f>
        <v>3545.679012345679</v>
      </c>
    </row>
    <row r="3" spans="1:7" ht="13.5">
      <c r="A3" s="3" t="s">
        <v>17</v>
      </c>
      <c r="B3" s="6">
        <v>1050</v>
      </c>
      <c r="C3" s="6">
        <v>957</v>
      </c>
      <c r="D3" s="6">
        <v>1097</v>
      </c>
      <c r="E3" s="6">
        <v>2054</v>
      </c>
      <c r="F3" s="60">
        <v>1.14</v>
      </c>
      <c r="G3" s="62">
        <f aca="true" t="shared" si="0" ref="G3:G25">E3/F3</f>
        <v>1801.7543859649124</v>
      </c>
    </row>
    <row r="4" spans="1:7" ht="13.5">
      <c r="A4" s="3" t="s">
        <v>1</v>
      </c>
      <c r="B4" s="6">
        <v>1143</v>
      </c>
      <c r="C4" s="6">
        <v>918</v>
      </c>
      <c r="D4" s="6">
        <v>1081</v>
      </c>
      <c r="E4" s="6">
        <v>1999</v>
      </c>
      <c r="F4" s="60">
        <v>0.62</v>
      </c>
      <c r="G4" s="62">
        <f t="shared" si="0"/>
        <v>3224.1935483870966</v>
      </c>
    </row>
    <row r="5" spans="1:7" ht="13.5">
      <c r="A5" s="3" t="s">
        <v>0</v>
      </c>
      <c r="B5" s="6">
        <v>3799</v>
      </c>
      <c r="C5" s="6">
        <v>3086</v>
      </c>
      <c r="D5" s="6">
        <v>3631</v>
      </c>
      <c r="E5" s="6">
        <v>6717</v>
      </c>
      <c r="F5" s="60">
        <v>0.94</v>
      </c>
      <c r="G5" s="62">
        <f t="shared" si="0"/>
        <v>7145.744680851064</v>
      </c>
    </row>
    <row r="6" spans="1:7" ht="13.5">
      <c r="A6" s="3" t="s">
        <v>15</v>
      </c>
      <c r="B6" s="6">
        <v>5331</v>
      </c>
      <c r="C6" s="6">
        <v>4873</v>
      </c>
      <c r="D6" s="6">
        <v>5512</v>
      </c>
      <c r="E6" s="6">
        <v>10385</v>
      </c>
      <c r="F6" s="60">
        <v>2.07</v>
      </c>
      <c r="G6" s="62">
        <f t="shared" si="0"/>
        <v>5016.908212560387</v>
      </c>
    </row>
    <row r="7" spans="1:7" ht="13.5">
      <c r="A7" s="3" t="s">
        <v>20</v>
      </c>
      <c r="B7" s="6">
        <v>7136</v>
      </c>
      <c r="C7" s="6">
        <v>6811</v>
      </c>
      <c r="D7" s="6">
        <v>7442</v>
      </c>
      <c r="E7" s="6">
        <v>14253</v>
      </c>
      <c r="F7" s="60">
        <v>3</v>
      </c>
      <c r="G7" s="62">
        <f t="shared" si="0"/>
        <v>4751</v>
      </c>
    </row>
    <row r="8" spans="1:7" ht="13.5">
      <c r="A8" s="3" t="s">
        <v>19</v>
      </c>
      <c r="B8" s="6">
        <v>7209</v>
      </c>
      <c r="C8" s="6">
        <v>7168</v>
      </c>
      <c r="D8" s="6">
        <v>7876</v>
      </c>
      <c r="E8" s="6">
        <v>15044</v>
      </c>
      <c r="F8" s="60">
        <v>3.63</v>
      </c>
      <c r="G8" s="62">
        <f t="shared" si="0"/>
        <v>4144.35261707989</v>
      </c>
    </row>
    <row r="9" spans="1:7" ht="13.5">
      <c r="A9" s="3" t="s">
        <v>16</v>
      </c>
      <c r="B9" s="6">
        <v>5903</v>
      </c>
      <c r="C9" s="6">
        <v>5334</v>
      </c>
      <c r="D9" s="6">
        <v>6190</v>
      </c>
      <c r="E9" s="6">
        <v>11524</v>
      </c>
      <c r="F9" s="60">
        <v>2.45</v>
      </c>
      <c r="G9" s="62">
        <f t="shared" si="0"/>
        <v>4703.673469387755</v>
      </c>
    </row>
    <row r="10" spans="1:7" ht="13.5">
      <c r="A10" s="3" t="s">
        <v>21</v>
      </c>
      <c r="B10" s="6">
        <v>8145</v>
      </c>
      <c r="C10" s="6">
        <v>8251</v>
      </c>
      <c r="D10" s="6">
        <v>9307</v>
      </c>
      <c r="E10" s="6">
        <v>17558</v>
      </c>
      <c r="F10" s="60">
        <v>6.58</v>
      </c>
      <c r="G10" s="62">
        <f t="shared" si="0"/>
        <v>2668.38905775076</v>
      </c>
    </row>
    <row r="11" spans="1:7" ht="13.5">
      <c r="A11" s="3" t="s">
        <v>22</v>
      </c>
      <c r="B11" s="6">
        <v>7148</v>
      </c>
      <c r="C11" s="6">
        <v>7169</v>
      </c>
      <c r="D11" s="6">
        <v>7753</v>
      </c>
      <c r="E11" s="6">
        <v>14922</v>
      </c>
      <c r="F11" s="60">
        <v>4.66</v>
      </c>
      <c r="G11" s="62">
        <f t="shared" si="0"/>
        <v>3202.145922746781</v>
      </c>
    </row>
    <row r="12" spans="1:7" ht="13.5">
      <c r="A12" s="3" t="s">
        <v>2</v>
      </c>
      <c r="B12" s="6">
        <v>11867</v>
      </c>
      <c r="C12" s="6">
        <v>11360</v>
      </c>
      <c r="D12" s="6">
        <v>12806</v>
      </c>
      <c r="E12" s="6">
        <v>24166</v>
      </c>
      <c r="F12" s="60">
        <v>9.39</v>
      </c>
      <c r="G12" s="62">
        <f t="shared" si="0"/>
        <v>2573.5889243876463</v>
      </c>
    </row>
    <row r="13" spans="1:7" ht="13.5">
      <c r="A13" s="3" t="s">
        <v>18</v>
      </c>
      <c r="B13" s="6">
        <v>9140</v>
      </c>
      <c r="C13" s="6">
        <v>9661</v>
      </c>
      <c r="D13" s="6">
        <v>10657</v>
      </c>
      <c r="E13" s="6">
        <v>20318</v>
      </c>
      <c r="F13" s="60">
        <v>5.43</v>
      </c>
      <c r="G13" s="62">
        <f t="shared" si="0"/>
        <v>3741.8047882136284</v>
      </c>
    </row>
    <row r="14" spans="1:7" ht="13.5">
      <c r="A14" s="3" t="s">
        <v>23</v>
      </c>
      <c r="B14" s="6">
        <v>12854</v>
      </c>
      <c r="C14" s="6">
        <v>12917</v>
      </c>
      <c r="D14" s="6">
        <v>14641</v>
      </c>
      <c r="E14" s="6">
        <v>27558</v>
      </c>
      <c r="F14" s="60">
        <v>11.53</v>
      </c>
      <c r="G14" s="62">
        <f t="shared" si="0"/>
        <v>2390.1127493495233</v>
      </c>
    </row>
    <row r="15" spans="1:7" ht="13.5">
      <c r="A15" s="3" t="s">
        <v>27</v>
      </c>
      <c r="B15" s="6">
        <v>7443</v>
      </c>
      <c r="C15" s="6">
        <v>8382</v>
      </c>
      <c r="D15" s="6">
        <v>9046</v>
      </c>
      <c r="E15" s="6">
        <v>17428</v>
      </c>
      <c r="F15" s="60">
        <v>14.73</v>
      </c>
      <c r="G15" s="62">
        <f t="shared" si="0"/>
        <v>1183.16361167685</v>
      </c>
    </row>
    <row r="16" spans="1:7" ht="13.5">
      <c r="A16" s="3" t="s">
        <v>3</v>
      </c>
      <c r="B16" s="6">
        <v>2711</v>
      </c>
      <c r="C16" s="6">
        <v>3195</v>
      </c>
      <c r="D16" s="6">
        <v>3460</v>
      </c>
      <c r="E16" s="6">
        <v>6655</v>
      </c>
      <c r="F16" s="60">
        <v>38.7</v>
      </c>
      <c r="G16" s="62">
        <f t="shared" si="0"/>
        <v>171.96382428940566</v>
      </c>
    </row>
    <row r="17" spans="1:7" ht="13.5">
      <c r="A17" s="3" t="s">
        <v>4</v>
      </c>
      <c r="B17" s="6">
        <v>3928</v>
      </c>
      <c r="C17" s="6">
        <v>4210</v>
      </c>
      <c r="D17" s="6">
        <v>4549</v>
      </c>
      <c r="E17" s="6">
        <v>8759</v>
      </c>
      <c r="F17" s="60">
        <v>20.38</v>
      </c>
      <c r="G17" s="62">
        <f t="shared" si="0"/>
        <v>429.78410206084396</v>
      </c>
    </row>
    <row r="18" spans="1:7" ht="13.5">
      <c r="A18" s="3" t="s">
        <v>28</v>
      </c>
      <c r="B18" s="6">
        <v>746</v>
      </c>
      <c r="C18" s="6">
        <v>839</v>
      </c>
      <c r="D18" s="6">
        <v>681</v>
      </c>
      <c r="E18" s="6">
        <v>1520</v>
      </c>
      <c r="F18" s="60">
        <v>11.87</v>
      </c>
      <c r="G18" s="62">
        <f t="shared" si="0"/>
        <v>128.05391743892167</v>
      </c>
    </row>
    <row r="19" spans="1:7" ht="13.5">
      <c r="A19" s="3" t="s">
        <v>24</v>
      </c>
      <c r="B19" s="6">
        <v>1341</v>
      </c>
      <c r="C19" s="6">
        <v>1241</v>
      </c>
      <c r="D19" s="6">
        <v>1398</v>
      </c>
      <c r="E19" s="6">
        <v>2639</v>
      </c>
      <c r="F19" s="60">
        <v>6.33</v>
      </c>
      <c r="G19" s="62">
        <f t="shared" si="0"/>
        <v>416.9036334913112</v>
      </c>
    </row>
    <row r="20" spans="1:7" ht="13.5">
      <c r="A20" s="3" t="s">
        <v>26</v>
      </c>
      <c r="B20" s="6">
        <v>7384</v>
      </c>
      <c r="C20" s="6">
        <v>8110</v>
      </c>
      <c r="D20" s="6">
        <v>8574</v>
      </c>
      <c r="E20" s="6">
        <v>16684</v>
      </c>
      <c r="F20" s="60">
        <v>18.12</v>
      </c>
      <c r="G20" s="62">
        <f t="shared" si="0"/>
        <v>920.7505518763796</v>
      </c>
    </row>
    <row r="21" spans="1:7" ht="13.5">
      <c r="A21" s="3" t="s">
        <v>25</v>
      </c>
      <c r="B21" s="6">
        <v>2586</v>
      </c>
      <c r="C21" s="6">
        <v>2604</v>
      </c>
      <c r="D21" s="6">
        <v>2812</v>
      </c>
      <c r="E21" s="6">
        <v>5416</v>
      </c>
      <c r="F21" s="60">
        <v>8.62</v>
      </c>
      <c r="G21" s="62">
        <f t="shared" si="0"/>
        <v>628.3062645011602</v>
      </c>
    </row>
    <row r="22" spans="1:7" ht="13.5">
      <c r="A22" s="3" t="s">
        <v>29</v>
      </c>
      <c r="B22" s="6">
        <v>5557</v>
      </c>
      <c r="C22" s="6">
        <v>6262</v>
      </c>
      <c r="D22" s="6">
        <v>6789</v>
      </c>
      <c r="E22" s="6">
        <v>13051</v>
      </c>
      <c r="F22" s="60">
        <v>8.88</v>
      </c>
      <c r="G22" s="62">
        <f t="shared" si="0"/>
        <v>1469.7072072072071</v>
      </c>
    </row>
    <row r="23" spans="1:7" ht="13.5">
      <c r="A23" s="3" t="s">
        <v>5</v>
      </c>
      <c r="B23" s="6">
        <v>2507</v>
      </c>
      <c r="C23" s="6">
        <v>3038</v>
      </c>
      <c r="D23" s="6">
        <v>3303</v>
      </c>
      <c r="E23" s="6">
        <v>6341</v>
      </c>
      <c r="F23" s="60">
        <v>5.03</v>
      </c>
      <c r="G23" s="62">
        <f t="shared" si="0"/>
        <v>1260.6361829025843</v>
      </c>
    </row>
    <row r="24" spans="1:7" ht="13.5">
      <c r="A24" s="5" t="s">
        <v>6</v>
      </c>
      <c r="B24" s="6">
        <v>1693</v>
      </c>
      <c r="C24" s="6">
        <v>1811</v>
      </c>
      <c r="D24" s="6">
        <v>2004</v>
      </c>
      <c r="E24" s="6">
        <v>3815</v>
      </c>
      <c r="F24" s="60">
        <v>6.11</v>
      </c>
      <c r="G24" s="62">
        <f t="shared" si="0"/>
        <v>624.3862520458265</v>
      </c>
    </row>
    <row r="25" spans="1:7" ht="13.5">
      <c r="A25" s="2" t="s">
        <v>42</v>
      </c>
      <c r="B25" s="6">
        <f>SUM(B2:B24)</f>
        <v>119590</v>
      </c>
      <c r="C25" s="6">
        <f>SUM(C2:C24)</f>
        <v>120831</v>
      </c>
      <c r="D25" s="6">
        <f>SUM(D2:D24)</f>
        <v>133719</v>
      </c>
      <c r="E25" s="6">
        <f>SUM(E2:E24)</f>
        <v>254550</v>
      </c>
      <c r="F25" s="60">
        <v>191.39</v>
      </c>
      <c r="G25" s="62">
        <f t="shared" si="0"/>
        <v>1330.0067924133969</v>
      </c>
    </row>
    <row r="27" spans="1:7" ht="13.5">
      <c r="A27" s="47"/>
      <c r="B27" s="46"/>
      <c r="C27" s="46"/>
      <c r="D27" s="46"/>
      <c r="E27" s="46"/>
      <c r="G27" s="51"/>
    </row>
    <row r="28" spans="1:7" ht="13.5">
      <c r="A28" s="47"/>
      <c r="B28" s="40"/>
      <c r="C28" s="40"/>
      <c r="D28" s="40"/>
      <c r="E28" s="40"/>
      <c r="G28" s="54"/>
    </row>
    <row r="29" spans="2:7" ht="13.5">
      <c r="B29" s="40"/>
      <c r="C29" s="40"/>
      <c r="D29" s="40"/>
      <c r="E29" s="40"/>
      <c r="F29" s="40"/>
      <c r="G29" s="4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9.50390625" style="0" customWidth="1"/>
  </cols>
  <sheetData>
    <row r="1" spans="1:7" ht="13.5">
      <c r="A1" s="52">
        <v>43435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2977</v>
      </c>
      <c r="C2" s="6">
        <v>2636</v>
      </c>
      <c r="D2" s="6">
        <v>3112</v>
      </c>
      <c r="E2" s="6">
        <v>5748</v>
      </c>
      <c r="F2" s="60">
        <v>1.62</v>
      </c>
      <c r="G2" s="62">
        <f>E2/F2</f>
        <v>3548.148148148148</v>
      </c>
    </row>
    <row r="3" spans="1:7" ht="13.5">
      <c r="A3" s="3" t="s">
        <v>17</v>
      </c>
      <c r="B3" s="6">
        <v>1047</v>
      </c>
      <c r="C3" s="6">
        <v>953</v>
      </c>
      <c r="D3" s="6">
        <v>1094</v>
      </c>
      <c r="E3" s="6">
        <v>2047</v>
      </c>
      <c r="F3" s="60">
        <v>1.14</v>
      </c>
      <c r="G3" s="62">
        <f aca="true" t="shared" si="0" ref="G3:G25">E3/F3</f>
        <v>1795.6140350877195</v>
      </c>
    </row>
    <row r="4" spans="1:7" ht="13.5">
      <c r="A4" s="3" t="s">
        <v>1</v>
      </c>
      <c r="B4" s="6">
        <v>1141</v>
      </c>
      <c r="C4" s="6">
        <v>918</v>
      </c>
      <c r="D4" s="6">
        <v>1078</v>
      </c>
      <c r="E4" s="6">
        <v>1996</v>
      </c>
      <c r="F4" s="60">
        <v>0.62</v>
      </c>
      <c r="G4" s="62">
        <f t="shared" si="0"/>
        <v>3219.3548387096776</v>
      </c>
    </row>
    <row r="5" spans="1:7" ht="13.5">
      <c r="A5" s="3" t="s">
        <v>0</v>
      </c>
      <c r="B5" s="6">
        <v>3799</v>
      </c>
      <c r="C5" s="6">
        <v>3080</v>
      </c>
      <c r="D5" s="6">
        <v>3630</v>
      </c>
      <c r="E5" s="6">
        <v>6710</v>
      </c>
      <c r="F5" s="60">
        <v>0.94</v>
      </c>
      <c r="G5" s="62">
        <f t="shared" si="0"/>
        <v>7138.297872340426</v>
      </c>
    </row>
    <row r="6" spans="1:7" ht="13.5">
      <c r="A6" s="3" t="s">
        <v>15</v>
      </c>
      <c r="B6" s="6">
        <v>5323</v>
      </c>
      <c r="C6" s="6">
        <v>4860</v>
      </c>
      <c r="D6" s="6">
        <v>5520</v>
      </c>
      <c r="E6" s="6">
        <v>10380</v>
      </c>
      <c r="F6" s="60">
        <v>2.07</v>
      </c>
      <c r="G6" s="62">
        <f t="shared" si="0"/>
        <v>5014.492753623189</v>
      </c>
    </row>
    <row r="7" spans="1:7" ht="13.5">
      <c r="A7" s="3" t="s">
        <v>20</v>
      </c>
      <c r="B7" s="6">
        <v>7147</v>
      </c>
      <c r="C7" s="6">
        <v>6811</v>
      </c>
      <c r="D7" s="6">
        <v>7445</v>
      </c>
      <c r="E7" s="6">
        <v>14256</v>
      </c>
      <c r="F7" s="60">
        <v>3</v>
      </c>
      <c r="G7" s="62">
        <f t="shared" si="0"/>
        <v>4752</v>
      </c>
    </row>
    <row r="8" spans="1:7" ht="13.5">
      <c r="A8" s="3" t="s">
        <v>19</v>
      </c>
      <c r="B8" s="6">
        <v>7204</v>
      </c>
      <c r="C8" s="6">
        <v>7163</v>
      </c>
      <c r="D8" s="6">
        <v>7886</v>
      </c>
      <c r="E8" s="6">
        <v>15049</v>
      </c>
      <c r="F8" s="60">
        <v>3.63</v>
      </c>
      <c r="G8" s="62">
        <f t="shared" si="0"/>
        <v>4145.730027548209</v>
      </c>
    </row>
    <row r="9" spans="1:7" ht="13.5">
      <c r="A9" s="3" t="s">
        <v>16</v>
      </c>
      <c r="B9" s="6">
        <v>5892</v>
      </c>
      <c r="C9" s="6">
        <v>5323</v>
      </c>
      <c r="D9" s="6">
        <v>6176</v>
      </c>
      <c r="E9" s="6">
        <v>11499</v>
      </c>
      <c r="F9" s="60">
        <v>2.45</v>
      </c>
      <c r="G9" s="62">
        <f t="shared" si="0"/>
        <v>4693.469387755102</v>
      </c>
    </row>
    <row r="10" spans="1:7" ht="13.5">
      <c r="A10" s="3" t="s">
        <v>21</v>
      </c>
      <c r="B10" s="6">
        <v>8169</v>
      </c>
      <c r="C10" s="6">
        <v>8257</v>
      </c>
      <c r="D10" s="6">
        <v>9313</v>
      </c>
      <c r="E10" s="6">
        <v>17570</v>
      </c>
      <c r="F10" s="60">
        <v>6.58</v>
      </c>
      <c r="G10" s="62">
        <f t="shared" si="0"/>
        <v>2670.2127659574467</v>
      </c>
    </row>
    <row r="11" spans="1:7" ht="13.5">
      <c r="A11" s="3" t="s">
        <v>22</v>
      </c>
      <c r="B11" s="6">
        <v>7138</v>
      </c>
      <c r="C11" s="6">
        <v>7157</v>
      </c>
      <c r="D11" s="6">
        <v>7746</v>
      </c>
      <c r="E11" s="6">
        <v>14903</v>
      </c>
      <c r="F11" s="60">
        <v>4.66</v>
      </c>
      <c r="G11" s="62">
        <f t="shared" si="0"/>
        <v>3198.068669527897</v>
      </c>
    </row>
    <row r="12" spans="1:7" ht="13.5">
      <c r="A12" s="3" t="s">
        <v>2</v>
      </c>
      <c r="B12" s="6">
        <v>11877</v>
      </c>
      <c r="C12" s="6">
        <v>11360</v>
      </c>
      <c r="D12" s="6">
        <v>12825</v>
      </c>
      <c r="E12" s="6">
        <v>24185</v>
      </c>
      <c r="F12" s="60">
        <v>9.39</v>
      </c>
      <c r="G12" s="62">
        <f t="shared" si="0"/>
        <v>2575.612353567625</v>
      </c>
    </row>
    <row r="13" spans="1:7" ht="13.5">
      <c r="A13" s="3" t="s">
        <v>18</v>
      </c>
      <c r="B13" s="6">
        <v>9139</v>
      </c>
      <c r="C13" s="6">
        <v>9657</v>
      </c>
      <c r="D13" s="6">
        <v>10661</v>
      </c>
      <c r="E13" s="6">
        <v>20318</v>
      </c>
      <c r="F13" s="60">
        <v>5.43</v>
      </c>
      <c r="G13" s="62">
        <f t="shared" si="0"/>
        <v>3741.8047882136284</v>
      </c>
    </row>
    <row r="14" spans="1:7" ht="13.5">
      <c r="A14" s="3" t="s">
        <v>23</v>
      </c>
      <c r="B14" s="6">
        <v>12864</v>
      </c>
      <c r="C14" s="6">
        <v>12930</v>
      </c>
      <c r="D14" s="6">
        <v>14647</v>
      </c>
      <c r="E14" s="6">
        <v>27577</v>
      </c>
      <c r="F14" s="60">
        <v>11.53</v>
      </c>
      <c r="G14" s="62">
        <f t="shared" si="0"/>
        <v>2391.760624457936</v>
      </c>
    </row>
    <row r="15" spans="1:7" ht="13.5">
      <c r="A15" s="3" t="s">
        <v>27</v>
      </c>
      <c r="B15" s="6">
        <v>7442</v>
      </c>
      <c r="C15" s="6">
        <v>8387</v>
      </c>
      <c r="D15" s="6">
        <v>9039</v>
      </c>
      <c r="E15" s="6">
        <v>17426</v>
      </c>
      <c r="F15" s="60">
        <v>14.73</v>
      </c>
      <c r="G15" s="62">
        <f t="shared" si="0"/>
        <v>1183.0278343516632</v>
      </c>
    </row>
    <row r="16" spans="1:7" ht="13.5">
      <c r="A16" s="3" t="s">
        <v>3</v>
      </c>
      <c r="B16" s="6">
        <v>2703</v>
      </c>
      <c r="C16" s="6">
        <v>3192</v>
      </c>
      <c r="D16" s="6">
        <v>3450</v>
      </c>
      <c r="E16" s="6">
        <v>6642</v>
      </c>
      <c r="F16" s="60">
        <v>38.7</v>
      </c>
      <c r="G16" s="62">
        <f t="shared" si="0"/>
        <v>171.62790697674419</v>
      </c>
    </row>
    <row r="17" spans="1:7" ht="13.5">
      <c r="A17" s="3" t="s">
        <v>4</v>
      </c>
      <c r="B17" s="6">
        <v>3931</v>
      </c>
      <c r="C17" s="6">
        <v>4209</v>
      </c>
      <c r="D17" s="6">
        <v>4548</v>
      </c>
      <c r="E17" s="6">
        <v>8757</v>
      </c>
      <c r="F17" s="60">
        <v>20.38</v>
      </c>
      <c r="G17" s="62">
        <f t="shared" si="0"/>
        <v>429.6859666339549</v>
      </c>
    </row>
    <row r="18" spans="1:7" ht="13.5">
      <c r="A18" s="3" t="s">
        <v>28</v>
      </c>
      <c r="B18" s="6">
        <v>748</v>
      </c>
      <c r="C18" s="6">
        <v>842</v>
      </c>
      <c r="D18" s="6">
        <v>681</v>
      </c>
      <c r="E18" s="6">
        <v>1523</v>
      </c>
      <c r="F18" s="60">
        <v>11.87</v>
      </c>
      <c r="G18" s="62">
        <f t="shared" si="0"/>
        <v>128.3066554338669</v>
      </c>
    </row>
    <row r="19" spans="1:7" ht="13.5">
      <c r="A19" s="3" t="s">
        <v>24</v>
      </c>
      <c r="B19" s="6">
        <v>1340</v>
      </c>
      <c r="C19" s="6">
        <v>1234</v>
      </c>
      <c r="D19" s="6">
        <v>1395</v>
      </c>
      <c r="E19" s="6">
        <v>2629</v>
      </c>
      <c r="F19" s="60">
        <v>6.33</v>
      </c>
      <c r="G19" s="62">
        <f t="shared" si="0"/>
        <v>415.32385466034754</v>
      </c>
    </row>
    <row r="20" spans="1:7" ht="13.5">
      <c r="A20" s="3" t="s">
        <v>26</v>
      </c>
      <c r="B20" s="6">
        <v>7378</v>
      </c>
      <c r="C20" s="6">
        <v>8103</v>
      </c>
      <c r="D20" s="6">
        <v>8562</v>
      </c>
      <c r="E20" s="6">
        <v>16665</v>
      </c>
      <c r="F20" s="60">
        <v>18.12</v>
      </c>
      <c r="G20" s="62">
        <f t="shared" si="0"/>
        <v>919.7019867549668</v>
      </c>
    </row>
    <row r="21" spans="1:7" ht="13.5">
      <c r="A21" s="3" t="s">
        <v>25</v>
      </c>
      <c r="B21" s="6">
        <v>2577</v>
      </c>
      <c r="C21" s="6">
        <v>2593</v>
      </c>
      <c r="D21" s="6">
        <v>2807</v>
      </c>
      <c r="E21" s="6">
        <v>5400</v>
      </c>
      <c r="F21" s="60">
        <v>8.62</v>
      </c>
      <c r="G21" s="62">
        <f t="shared" si="0"/>
        <v>626.4501160092808</v>
      </c>
    </row>
    <row r="22" spans="1:7" ht="13.5">
      <c r="A22" s="3" t="s">
        <v>29</v>
      </c>
      <c r="B22" s="6">
        <v>5565</v>
      </c>
      <c r="C22" s="6">
        <v>6270</v>
      </c>
      <c r="D22" s="6">
        <v>6796</v>
      </c>
      <c r="E22" s="6">
        <v>13066</v>
      </c>
      <c r="F22" s="60">
        <v>8.88</v>
      </c>
      <c r="G22" s="62">
        <f t="shared" si="0"/>
        <v>1471.3963963963963</v>
      </c>
    </row>
    <row r="23" spans="1:7" ht="13.5">
      <c r="A23" s="3" t="s">
        <v>5</v>
      </c>
      <c r="B23" s="6">
        <v>2510</v>
      </c>
      <c r="C23" s="6">
        <v>3034</v>
      </c>
      <c r="D23" s="6">
        <v>3305</v>
      </c>
      <c r="E23" s="6">
        <v>6339</v>
      </c>
      <c r="F23" s="60">
        <v>5.03</v>
      </c>
      <c r="G23" s="62">
        <f t="shared" si="0"/>
        <v>1260.2385685884692</v>
      </c>
    </row>
    <row r="24" spans="1:7" ht="13.5">
      <c r="A24" s="5" t="s">
        <v>6</v>
      </c>
      <c r="B24" s="6">
        <v>1692</v>
      </c>
      <c r="C24" s="6">
        <v>1810</v>
      </c>
      <c r="D24" s="6">
        <v>2001</v>
      </c>
      <c r="E24" s="6">
        <v>3811</v>
      </c>
      <c r="F24" s="60">
        <v>6.11</v>
      </c>
      <c r="G24" s="62">
        <f t="shared" si="0"/>
        <v>623.7315875613748</v>
      </c>
    </row>
    <row r="25" spans="1:7" ht="13.5">
      <c r="A25" s="2" t="s">
        <v>42</v>
      </c>
      <c r="B25" s="6">
        <f>SUM(B2:B24)</f>
        <v>119603</v>
      </c>
      <c r="C25" s="6">
        <f>SUM(C2:C24)</f>
        <v>120779</v>
      </c>
      <c r="D25" s="6">
        <f>SUM(D2:D24)</f>
        <v>133717</v>
      </c>
      <c r="E25" s="6">
        <f>SUM(E2:E24)</f>
        <v>254496</v>
      </c>
      <c r="F25" s="60">
        <v>191.39</v>
      </c>
      <c r="G25" s="62">
        <f t="shared" si="0"/>
        <v>1329.7246460107635</v>
      </c>
    </row>
    <row r="27" ht="13.5">
      <c r="A27" s="44"/>
    </row>
    <row r="28" spans="1:11" ht="13.5">
      <c r="A28" s="44"/>
      <c r="B28" s="40"/>
      <c r="C28" s="40"/>
      <c r="D28" s="40"/>
      <c r="E28" s="40"/>
      <c r="G28" s="51"/>
      <c r="K28" s="40"/>
    </row>
    <row r="29" spans="2:7" ht="13.5">
      <c r="B29" s="40"/>
      <c r="C29" s="40"/>
      <c r="D29" s="40"/>
      <c r="E29" s="40"/>
      <c r="G29" s="54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  <col min="7" max="7" width="9.50390625" style="0" customWidth="1"/>
  </cols>
  <sheetData>
    <row r="1" spans="1:7" ht="13.5">
      <c r="A1" s="52">
        <v>43101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2954</v>
      </c>
      <c r="C2" s="6">
        <v>2612</v>
      </c>
      <c r="D2" s="6">
        <v>3096</v>
      </c>
      <c r="E2" s="6">
        <v>5708</v>
      </c>
      <c r="F2" s="60">
        <v>1.62</v>
      </c>
      <c r="G2" s="62">
        <f>E2/F2</f>
        <v>3523.4567901234564</v>
      </c>
    </row>
    <row r="3" spans="1:7" ht="13.5">
      <c r="A3" s="3" t="s">
        <v>17</v>
      </c>
      <c r="B3" s="6">
        <v>1066</v>
      </c>
      <c r="C3" s="6">
        <v>985</v>
      </c>
      <c r="D3" s="6">
        <v>1136</v>
      </c>
      <c r="E3" s="6">
        <v>2121</v>
      </c>
      <c r="F3" s="60">
        <v>1.14</v>
      </c>
      <c r="G3" s="62">
        <f aca="true" t="shared" si="0" ref="G3:G25">E3/F3</f>
        <v>1860.5263157894738</v>
      </c>
    </row>
    <row r="4" spans="1:7" ht="13.5">
      <c r="A4" s="3" t="s">
        <v>1</v>
      </c>
      <c r="B4" s="6">
        <v>1125</v>
      </c>
      <c r="C4" s="6">
        <v>920</v>
      </c>
      <c r="D4" s="6">
        <v>1089</v>
      </c>
      <c r="E4" s="6">
        <v>2009</v>
      </c>
      <c r="F4" s="60">
        <v>0.62</v>
      </c>
      <c r="G4" s="62">
        <f t="shared" si="0"/>
        <v>3240.3225806451615</v>
      </c>
    </row>
    <row r="5" spans="1:7" ht="13.5">
      <c r="A5" s="3" t="s">
        <v>0</v>
      </c>
      <c r="B5" s="6">
        <v>3762</v>
      </c>
      <c r="C5" s="6">
        <v>3078</v>
      </c>
      <c r="D5" s="6">
        <v>3627</v>
      </c>
      <c r="E5" s="6">
        <v>6705</v>
      </c>
      <c r="F5" s="60">
        <v>0.94</v>
      </c>
      <c r="G5" s="62">
        <f t="shared" si="0"/>
        <v>7132.978723404256</v>
      </c>
    </row>
    <row r="6" spans="1:7" ht="13.5">
      <c r="A6" s="3" t="s">
        <v>15</v>
      </c>
      <c r="B6" s="6">
        <v>5339</v>
      </c>
      <c r="C6" s="6">
        <v>4908</v>
      </c>
      <c r="D6" s="6">
        <v>5555</v>
      </c>
      <c r="E6" s="6">
        <v>10463</v>
      </c>
      <c r="F6" s="60">
        <v>2.07</v>
      </c>
      <c r="G6" s="62">
        <f t="shared" si="0"/>
        <v>5054.589371980676</v>
      </c>
    </row>
    <row r="7" spans="1:7" ht="13.5">
      <c r="A7" s="3" t="s">
        <v>20</v>
      </c>
      <c r="B7" s="6">
        <v>7096</v>
      </c>
      <c r="C7" s="6">
        <v>6838</v>
      </c>
      <c r="D7" s="6">
        <v>7489</v>
      </c>
      <c r="E7" s="6">
        <v>14327</v>
      </c>
      <c r="F7" s="60">
        <v>3</v>
      </c>
      <c r="G7" s="62">
        <f t="shared" si="0"/>
        <v>4775.666666666667</v>
      </c>
    </row>
    <row r="8" spans="1:7" ht="13.5">
      <c r="A8" s="3" t="s">
        <v>19</v>
      </c>
      <c r="B8" s="6">
        <v>7227</v>
      </c>
      <c r="C8" s="6">
        <v>7234</v>
      </c>
      <c r="D8" s="6">
        <v>7902</v>
      </c>
      <c r="E8" s="6">
        <v>15136</v>
      </c>
      <c r="F8" s="60">
        <v>3.63</v>
      </c>
      <c r="G8" s="62">
        <f t="shared" si="0"/>
        <v>4169.69696969697</v>
      </c>
    </row>
    <row r="9" spans="1:7" ht="13.5">
      <c r="A9" s="3" t="s">
        <v>16</v>
      </c>
      <c r="B9" s="6">
        <v>5883</v>
      </c>
      <c r="C9" s="6">
        <v>5329</v>
      </c>
      <c r="D9" s="6">
        <v>6213</v>
      </c>
      <c r="E9" s="6">
        <v>11542</v>
      </c>
      <c r="F9" s="60">
        <v>2.45</v>
      </c>
      <c r="G9" s="62">
        <f t="shared" si="0"/>
        <v>4711.020408163265</v>
      </c>
    </row>
    <row r="10" spans="1:7" ht="13.5">
      <c r="A10" s="3" t="s">
        <v>21</v>
      </c>
      <c r="B10" s="6">
        <v>8049</v>
      </c>
      <c r="C10" s="6">
        <v>8247</v>
      </c>
      <c r="D10" s="6">
        <v>9327</v>
      </c>
      <c r="E10" s="6">
        <v>17574</v>
      </c>
      <c r="F10" s="60">
        <v>6.58</v>
      </c>
      <c r="G10" s="62">
        <f t="shared" si="0"/>
        <v>2670.820668693009</v>
      </c>
    </row>
    <row r="11" spans="1:7" ht="13.5">
      <c r="A11" s="3" t="s">
        <v>22</v>
      </c>
      <c r="B11" s="6">
        <v>7186</v>
      </c>
      <c r="C11" s="6">
        <v>7231</v>
      </c>
      <c r="D11" s="6">
        <v>7827</v>
      </c>
      <c r="E11" s="6">
        <v>15058</v>
      </c>
      <c r="F11" s="60">
        <v>4.66</v>
      </c>
      <c r="G11" s="62">
        <f t="shared" si="0"/>
        <v>3231.330472103004</v>
      </c>
    </row>
    <row r="12" spans="1:7" ht="13.5">
      <c r="A12" s="3" t="s">
        <v>2</v>
      </c>
      <c r="B12" s="6">
        <v>11729</v>
      </c>
      <c r="C12" s="6">
        <v>11330</v>
      </c>
      <c r="D12" s="6">
        <v>12859</v>
      </c>
      <c r="E12" s="6">
        <v>24189</v>
      </c>
      <c r="F12" s="60">
        <v>9.39</v>
      </c>
      <c r="G12" s="62">
        <f t="shared" si="0"/>
        <v>2576.0383386581466</v>
      </c>
    </row>
    <row r="13" spans="1:7" ht="13.5">
      <c r="A13" s="3" t="s">
        <v>18</v>
      </c>
      <c r="B13" s="6">
        <v>9104</v>
      </c>
      <c r="C13" s="6">
        <v>9705</v>
      </c>
      <c r="D13" s="6">
        <v>10652</v>
      </c>
      <c r="E13" s="6">
        <v>20357</v>
      </c>
      <c r="F13" s="60">
        <v>5.43</v>
      </c>
      <c r="G13" s="62">
        <f t="shared" si="0"/>
        <v>3748.9871086556172</v>
      </c>
    </row>
    <row r="14" spans="1:7" ht="13.5">
      <c r="A14" s="3" t="s">
        <v>23</v>
      </c>
      <c r="B14" s="6">
        <v>12765</v>
      </c>
      <c r="C14" s="6">
        <v>12951</v>
      </c>
      <c r="D14" s="6">
        <v>14642</v>
      </c>
      <c r="E14" s="6">
        <v>27593</v>
      </c>
      <c r="F14" s="60">
        <v>11.53</v>
      </c>
      <c r="G14" s="62">
        <f t="shared" si="0"/>
        <v>2393.148308759757</v>
      </c>
    </row>
    <row r="15" spans="1:7" ht="13.5">
      <c r="A15" s="3" t="s">
        <v>27</v>
      </c>
      <c r="B15" s="6">
        <v>7381</v>
      </c>
      <c r="C15" s="6">
        <v>8379</v>
      </c>
      <c r="D15" s="6">
        <v>9008</v>
      </c>
      <c r="E15" s="6">
        <v>17387</v>
      </c>
      <c r="F15" s="60">
        <v>14.73</v>
      </c>
      <c r="G15" s="62">
        <f t="shared" si="0"/>
        <v>1180.3801765105227</v>
      </c>
    </row>
    <row r="16" spans="1:7" ht="13.5">
      <c r="A16" s="3" t="s">
        <v>3</v>
      </c>
      <c r="B16" s="6">
        <v>2693</v>
      </c>
      <c r="C16" s="6">
        <v>3205</v>
      </c>
      <c r="D16" s="6">
        <v>3459</v>
      </c>
      <c r="E16" s="6">
        <v>6664</v>
      </c>
      <c r="F16" s="60">
        <v>38.7</v>
      </c>
      <c r="G16" s="62">
        <f t="shared" si="0"/>
        <v>172.19638242894055</v>
      </c>
    </row>
    <row r="17" spans="1:7" ht="13.5">
      <c r="A17" s="3" t="s">
        <v>4</v>
      </c>
      <c r="B17" s="6">
        <v>3918</v>
      </c>
      <c r="C17" s="6">
        <v>4253</v>
      </c>
      <c r="D17" s="6">
        <v>4588</v>
      </c>
      <c r="E17" s="6">
        <v>8841</v>
      </c>
      <c r="F17" s="60">
        <v>20.38</v>
      </c>
      <c r="G17" s="62">
        <f t="shared" si="0"/>
        <v>433.8076545632974</v>
      </c>
    </row>
    <row r="18" spans="1:7" ht="13.5">
      <c r="A18" s="3" t="s">
        <v>28</v>
      </c>
      <c r="B18" s="6">
        <v>759</v>
      </c>
      <c r="C18" s="6">
        <v>850</v>
      </c>
      <c r="D18" s="6">
        <v>703</v>
      </c>
      <c r="E18" s="6">
        <v>1553</v>
      </c>
      <c r="F18" s="60">
        <v>11.87</v>
      </c>
      <c r="G18" s="62">
        <f t="shared" si="0"/>
        <v>130.8340353833193</v>
      </c>
    </row>
    <row r="19" spans="1:7" ht="13.5">
      <c r="A19" s="3" t="s">
        <v>24</v>
      </c>
      <c r="B19" s="6">
        <v>1348</v>
      </c>
      <c r="C19" s="6">
        <v>1270</v>
      </c>
      <c r="D19" s="6">
        <v>1430</v>
      </c>
      <c r="E19" s="6">
        <v>2700</v>
      </c>
      <c r="F19" s="60">
        <v>6.33</v>
      </c>
      <c r="G19" s="62">
        <f t="shared" si="0"/>
        <v>426.54028436018956</v>
      </c>
    </row>
    <row r="20" spans="1:7" ht="13.5">
      <c r="A20" s="3" t="s">
        <v>26</v>
      </c>
      <c r="B20" s="6">
        <v>7292</v>
      </c>
      <c r="C20" s="6">
        <v>8165</v>
      </c>
      <c r="D20" s="6">
        <v>8630</v>
      </c>
      <c r="E20" s="6">
        <v>16795</v>
      </c>
      <c r="F20" s="60">
        <v>18.12</v>
      </c>
      <c r="G20" s="62">
        <f t="shared" si="0"/>
        <v>926.8763796909492</v>
      </c>
    </row>
    <row r="21" spans="1:7" ht="13.5">
      <c r="A21" s="3" t="s">
        <v>25</v>
      </c>
      <c r="B21" s="6">
        <v>2580</v>
      </c>
      <c r="C21" s="6">
        <v>2623</v>
      </c>
      <c r="D21" s="6">
        <v>2817</v>
      </c>
      <c r="E21" s="6">
        <v>5440</v>
      </c>
      <c r="F21" s="60">
        <v>8.62</v>
      </c>
      <c r="G21" s="62">
        <f t="shared" si="0"/>
        <v>631.0904872389792</v>
      </c>
    </row>
    <row r="22" spans="1:7" ht="13.5">
      <c r="A22" s="3" t="s">
        <v>29</v>
      </c>
      <c r="B22" s="6">
        <v>5467</v>
      </c>
      <c r="C22" s="6">
        <v>6204</v>
      </c>
      <c r="D22" s="6">
        <v>6791</v>
      </c>
      <c r="E22" s="6">
        <v>12995</v>
      </c>
      <c r="F22" s="60">
        <v>8.88</v>
      </c>
      <c r="G22" s="62">
        <f t="shared" si="0"/>
        <v>1463.4009009009008</v>
      </c>
    </row>
    <row r="23" spans="1:7" ht="13.5">
      <c r="A23" s="3" t="s">
        <v>5</v>
      </c>
      <c r="B23" s="6">
        <v>2459</v>
      </c>
      <c r="C23" s="6">
        <v>3009</v>
      </c>
      <c r="D23" s="6">
        <v>3257</v>
      </c>
      <c r="E23" s="6">
        <v>6266</v>
      </c>
      <c r="F23" s="60">
        <v>5.03</v>
      </c>
      <c r="G23" s="62">
        <f t="shared" si="0"/>
        <v>1245.7256461232603</v>
      </c>
    </row>
    <row r="24" spans="1:7" ht="13.5">
      <c r="A24" s="5" t="s">
        <v>6</v>
      </c>
      <c r="B24" s="6">
        <v>1701</v>
      </c>
      <c r="C24" s="6">
        <v>1838</v>
      </c>
      <c r="D24" s="6">
        <v>2048</v>
      </c>
      <c r="E24" s="6">
        <v>3886</v>
      </c>
      <c r="F24" s="60">
        <v>6.11</v>
      </c>
      <c r="G24" s="62">
        <f t="shared" si="0"/>
        <v>636.0065466448444</v>
      </c>
    </row>
    <row r="25" spans="1:7" ht="13.5">
      <c r="A25" s="2" t="s">
        <v>42</v>
      </c>
      <c r="B25" s="6">
        <f>SUM(B2:B24)</f>
        <v>118883</v>
      </c>
      <c r="C25" s="6">
        <f>SUM(C2:C24)</f>
        <v>121164</v>
      </c>
      <c r="D25" s="6">
        <f>SUM(D2:D24)</f>
        <v>134145</v>
      </c>
      <c r="E25" s="6">
        <f>SUM(E2:E24)</f>
        <v>255309</v>
      </c>
      <c r="F25" s="61">
        <v>191.39</v>
      </c>
      <c r="G25" s="62">
        <f t="shared" si="0"/>
        <v>1333.9725168504103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52">
        <v>43132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2955</v>
      </c>
      <c r="C2" s="6">
        <v>2611</v>
      </c>
      <c r="D2" s="6">
        <v>3108</v>
      </c>
      <c r="E2" s="6">
        <v>5719</v>
      </c>
      <c r="F2" s="60">
        <v>1.62</v>
      </c>
      <c r="G2" s="62">
        <f>E2/F2</f>
        <v>3530.2469135802467</v>
      </c>
    </row>
    <row r="3" spans="1:7" ht="13.5">
      <c r="A3" s="3" t="s">
        <v>17</v>
      </c>
      <c r="B3" s="6">
        <v>1065</v>
      </c>
      <c r="C3" s="6">
        <v>980</v>
      </c>
      <c r="D3" s="6">
        <v>1133</v>
      </c>
      <c r="E3" s="6">
        <v>2113</v>
      </c>
      <c r="F3" s="60">
        <v>1.14</v>
      </c>
      <c r="G3" s="62">
        <f aca="true" t="shared" si="0" ref="G3:G25">E3/F3</f>
        <v>1853.5087719298247</v>
      </c>
    </row>
    <row r="4" spans="1:7" ht="13.5">
      <c r="A4" s="3" t="s">
        <v>1</v>
      </c>
      <c r="B4" s="6">
        <v>1126</v>
      </c>
      <c r="C4" s="6">
        <v>916</v>
      </c>
      <c r="D4" s="6">
        <v>1087</v>
      </c>
      <c r="E4" s="6">
        <v>2003</v>
      </c>
      <c r="F4" s="60">
        <v>0.62</v>
      </c>
      <c r="G4" s="62">
        <f t="shared" si="0"/>
        <v>3230.6451612903224</v>
      </c>
    </row>
    <row r="5" spans="1:7" ht="13.5">
      <c r="A5" s="3" t="s">
        <v>0</v>
      </c>
      <c r="B5" s="6">
        <v>3773</v>
      </c>
      <c r="C5" s="6">
        <v>3084</v>
      </c>
      <c r="D5" s="6">
        <v>3638</v>
      </c>
      <c r="E5" s="6">
        <v>6722</v>
      </c>
      <c r="F5" s="60">
        <v>0.94</v>
      </c>
      <c r="G5" s="62">
        <f t="shared" si="0"/>
        <v>7151.063829787235</v>
      </c>
    </row>
    <row r="6" spans="1:7" ht="13.5">
      <c r="A6" s="3" t="s">
        <v>15</v>
      </c>
      <c r="B6" s="6">
        <v>5326</v>
      </c>
      <c r="C6" s="6">
        <v>4897</v>
      </c>
      <c r="D6" s="6">
        <v>5551</v>
      </c>
      <c r="E6" s="6">
        <v>10448</v>
      </c>
      <c r="F6" s="60">
        <v>2.07</v>
      </c>
      <c r="G6" s="62">
        <f t="shared" si="0"/>
        <v>5047.342995169082</v>
      </c>
    </row>
    <row r="7" spans="1:7" ht="13.5">
      <c r="A7" s="3" t="s">
        <v>20</v>
      </c>
      <c r="B7" s="6">
        <v>7104</v>
      </c>
      <c r="C7" s="6">
        <v>6846</v>
      </c>
      <c r="D7" s="6">
        <v>7489</v>
      </c>
      <c r="E7" s="6">
        <v>14335</v>
      </c>
      <c r="F7" s="60">
        <v>3</v>
      </c>
      <c r="G7" s="62">
        <f t="shared" si="0"/>
        <v>4778.333333333333</v>
      </c>
    </row>
    <row r="8" spans="1:7" ht="13.5">
      <c r="A8" s="3" t="s">
        <v>19</v>
      </c>
      <c r="B8" s="6">
        <v>7228</v>
      </c>
      <c r="C8" s="6">
        <v>7224</v>
      </c>
      <c r="D8" s="6">
        <v>7903</v>
      </c>
      <c r="E8" s="6">
        <v>15127</v>
      </c>
      <c r="F8" s="60">
        <v>3.63</v>
      </c>
      <c r="G8" s="62">
        <f t="shared" si="0"/>
        <v>4167.217630853995</v>
      </c>
    </row>
    <row r="9" spans="1:7" ht="13.5">
      <c r="A9" s="3" t="s">
        <v>16</v>
      </c>
      <c r="B9" s="6">
        <v>5885</v>
      </c>
      <c r="C9" s="6">
        <v>5322</v>
      </c>
      <c r="D9" s="6">
        <v>6205</v>
      </c>
      <c r="E9" s="6">
        <v>11527</v>
      </c>
      <c r="F9" s="60">
        <v>2.45</v>
      </c>
      <c r="G9" s="62">
        <f t="shared" si="0"/>
        <v>4704.897959183673</v>
      </c>
    </row>
    <row r="10" spans="1:7" ht="13.5">
      <c r="A10" s="3" t="s">
        <v>21</v>
      </c>
      <c r="B10" s="6">
        <v>8038</v>
      </c>
      <c r="C10" s="6">
        <v>8236</v>
      </c>
      <c r="D10" s="6">
        <v>9322</v>
      </c>
      <c r="E10" s="6">
        <v>17558</v>
      </c>
      <c r="F10" s="60">
        <v>6.58</v>
      </c>
      <c r="G10" s="62">
        <f t="shared" si="0"/>
        <v>2668.38905775076</v>
      </c>
    </row>
    <row r="11" spans="1:7" ht="13.5">
      <c r="A11" s="3" t="s">
        <v>22</v>
      </c>
      <c r="B11" s="6">
        <v>7179</v>
      </c>
      <c r="C11" s="6">
        <v>7217</v>
      </c>
      <c r="D11" s="6">
        <v>7824</v>
      </c>
      <c r="E11" s="6">
        <v>15041</v>
      </c>
      <c r="F11" s="60">
        <v>4.66</v>
      </c>
      <c r="G11" s="62">
        <f t="shared" si="0"/>
        <v>3227.6824034334763</v>
      </c>
    </row>
    <row r="12" spans="1:7" ht="13.5">
      <c r="A12" s="3" t="s">
        <v>2</v>
      </c>
      <c r="B12" s="6">
        <v>11747</v>
      </c>
      <c r="C12" s="6">
        <v>11345</v>
      </c>
      <c r="D12" s="6">
        <v>12877</v>
      </c>
      <c r="E12" s="6">
        <v>24222</v>
      </c>
      <c r="F12" s="60">
        <v>9.39</v>
      </c>
      <c r="G12" s="62">
        <f t="shared" si="0"/>
        <v>2579.552715654952</v>
      </c>
    </row>
    <row r="13" spans="1:7" ht="13.5">
      <c r="A13" s="3" t="s">
        <v>18</v>
      </c>
      <c r="B13" s="6">
        <v>9089</v>
      </c>
      <c r="C13" s="6">
        <v>9683</v>
      </c>
      <c r="D13" s="6">
        <v>10637</v>
      </c>
      <c r="E13" s="6">
        <v>20320</v>
      </c>
      <c r="F13" s="60">
        <v>5.43</v>
      </c>
      <c r="G13" s="62">
        <f t="shared" si="0"/>
        <v>3742.1731123388586</v>
      </c>
    </row>
    <row r="14" spans="1:7" ht="13.5">
      <c r="A14" s="3" t="s">
        <v>23</v>
      </c>
      <c r="B14" s="6">
        <v>12772</v>
      </c>
      <c r="C14" s="6">
        <v>12951</v>
      </c>
      <c r="D14" s="6">
        <v>14652</v>
      </c>
      <c r="E14" s="6">
        <v>27603</v>
      </c>
      <c r="F14" s="60">
        <v>11.53</v>
      </c>
      <c r="G14" s="62">
        <f t="shared" si="0"/>
        <v>2394.0156114483957</v>
      </c>
    </row>
    <row r="15" spans="1:7" ht="13.5">
      <c r="A15" s="3" t="s">
        <v>27</v>
      </c>
      <c r="B15" s="6">
        <v>7370</v>
      </c>
      <c r="C15" s="6">
        <v>8366</v>
      </c>
      <c r="D15" s="6">
        <v>9012</v>
      </c>
      <c r="E15" s="6">
        <v>17378</v>
      </c>
      <c r="F15" s="60">
        <v>14.73</v>
      </c>
      <c r="G15" s="62">
        <f t="shared" si="0"/>
        <v>1179.7691785471825</v>
      </c>
    </row>
    <row r="16" spans="1:7" ht="13.5">
      <c r="A16" s="3" t="s">
        <v>3</v>
      </c>
      <c r="B16" s="6">
        <v>2698</v>
      </c>
      <c r="C16" s="6">
        <v>3209</v>
      </c>
      <c r="D16" s="6">
        <v>3469</v>
      </c>
      <c r="E16" s="6">
        <v>6678</v>
      </c>
      <c r="F16" s="60">
        <v>38.7</v>
      </c>
      <c r="G16" s="62">
        <f t="shared" si="0"/>
        <v>172.5581395348837</v>
      </c>
    </row>
    <row r="17" spans="1:7" ht="13.5">
      <c r="A17" s="3" t="s">
        <v>4</v>
      </c>
      <c r="B17" s="6">
        <v>3922</v>
      </c>
      <c r="C17" s="6">
        <v>4259</v>
      </c>
      <c r="D17" s="6">
        <v>4586</v>
      </c>
      <c r="E17" s="6">
        <v>8845</v>
      </c>
      <c r="F17" s="60">
        <v>20.38</v>
      </c>
      <c r="G17" s="62">
        <f t="shared" si="0"/>
        <v>434.0039254170756</v>
      </c>
    </row>
    <row r="18" spans="1:7" ht="13.5">
      <c r="A18" s="3" t="s">
        <v>28</v>
      </c>
      <c r="B18" s="6">
        <v>760</v>
      </c>
      <c r="C18" s="6">
        <v>851</v>
      </c>
      <c r="D18" s="6">
        <v>702</v>
      </c>
      <c r="E18" s="6">
        <v>1553</v>
      </c>
      <c r="F18" s="60">
        <v>11.87</v>
      </c>
      <c r="G18" s="62">
        <f t="shared" si="0"/>
        <v>130.8340353833193</v>
      </c>
    </row>
    <row r="19" spans="1:7" ht="13.5">
      <c r="A19" s="3" t="s">
        <v>24</v>
      </c>
      <c r="B19" s="6">
        <v>1348</v>
      </c>
      <c r="C19" s="6">
        <v>1265</v>
      </c>
      <c r="D19" s="6">
        <v>1433</v>
      </c>
      <c r="E19" s="6">
        <v>2698</v>
      </c>
      <c r="F19" s="60">
        <v>6.33</v>
      </c>
      <c r="G19" s="62">
        <f t="shared" si="0"/>
        <v>426.22432859399686</v>
      </c>
    </row>
    <row r="20" spans="1:7" ht="13.5">
      <c r="A20" s="3" t="s">
        <v>26</v>
      </c>
      <c r="B20" s="6">
        <v>7290</v>
      </c>
      <c r="C20" s="6">
        <v>8151</v>
      </c>
      <c r="D20" s="6">
        <v>8615</v>
      </c>
      <c r="E20" s="6">
        <v>16766</v>
      </c>
      <c r="F20" s="60">
        <v>18.12</v>
      </c>
      <c r="G20" s="62">
        <f t="shared" si="0"/>
        <v>925.2759381898454</v>
      </c>
    </row>
    <row r="21" spans="1:7" ht="13.5">
      <c r="A21" s="3" t="s">
        <v>25</v>
      </c>
      <c r="B21" s="6">
        <v>2578</v>
      </c>
      <c r="C21" s="6">
        <v>2625</v>
      </c>
      <c r="D21" s="6">
        <v>2816</v>
      </c>
      <c r="E21" s="6">
        <v>5441</v>
      </c>
      <c r="F21" s="60">
        <v>8.62</v>
      </c>
      <c r="G21" s="62">
        <f t="shared" si="0"/>
        <v>631.2064965197217</v>
      </c>
    </row>
    <row r="22" spans="1:7" ht="13.5">
      <c r="A22" s="3" t="s">
        <v>29</v>
      </c>
      <c r="B22" s="6">
        <v>5477</v>
      </c>
      <c r="C22" s="6">
        <v>6214</v>
      </c>
      <c r="D22" s="6">
        <v>6784</v>
      </c>
      <c r="E22" s="6">
        <v>12998</v>
      </c>
      <c r="F22" s="60">
        <v>8.88</v>
      </c>
      <c r="G22" s="62">
        <f t="shared" si="0"/>
        <v>1463.7387387387387</v>
      </c>
    </row>
    <row r="23" spans="1:7" ht="13.5">
      <c r="A23" s="3" t="s">
        <v>5</v>
      </c>
      <c r="B23" s="6">
        <v>2466</v>
      </c>
      <c r="C23" s="6">
        <v>3012</v>
      </c>
      <c r="D23" s="6">
        <v>3264</v>
      </c>
      <c r="E23" s="6">
        <v>6276</v>
      </c>
      <c r="F23" s="60">
        <v>5.03</v>
      </c>
      <c r="G23" s="62">
        <f t="shared" si="0"/>
        <v>1247.713717693837</v>
      </c>
    </row>
    <row r="24" spans="1:7" ht="13.5">
      <c r="A24" s="5" t="s">
        <v>6</v>
      </c>
      <c r="B24" s="6">
        <v>1704</v>
      </c>
      <c r="C24" s="6">
        <v>1837</v>
      </c>
      <c r="D24" s="6">
        <v>2045</v>
      </c>
      <c r="E24" s="6">
        <v>3882</v>
      </c>
      <c r="F24" s="60">
        <v>6.11</v>
      </c>
      <c r="G24" s="62">
        <f t="shared" si="0"/>
        <v>635.3518821603927</v>
      </c>
    </row>
    <row r="25" spans="1:7" ht="13.5">
      <c r="A25" s="2" t="s">
        <v>42</v>
      </c>
      <c r="B25" s="6">
        <f>SUM(B2:B24)</f>
        <v>118900</v>
      </c>
      <c r="C25" s="6">
        <f>SUM(C2:C24)</f>
        <v>121101</v>
      </c>
      <c r="D25" s="6">
        <f>SUM(D2:D24)</f>
        <v>134152</v>
      </c>
      <c r="E25" s="6">
        <f>SUM(E2:E24)</f>
        <v>255253</v>
      </c>
      <c r="F25" s="60">
        <v>191.39</v>
      </c>
      <c r="G25" s="62">
        <f t="shared" si="0"/>
        <v>1333.6799205810128</v>
      </c>
    </row>
    <row r="28" spans="2:7" ht="13.5">
      <c r="B28" s="57"/>
      <c r="C28" s="57"/>
      <c r="D28" s="57"/>
      <c r="E28" s="57"/>
      <c r="F28" s="59"/>
      <c r="G28" s="58"/>
    </row>
    <row r="29" spans="2:7" ht="13.5">
      <c r="B29" s="40"/>
      <c r="C29" s="40"/>
      <c r="D29" s="40"/>
      <c r="E29" s="40"/>
      <c r="F29" s="40"/>
      <c r="G29" s="4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52">
        <v>43160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2944</v>
      </c>
      <c r="C2" s="6">
        <v>2608</v>
      </c>
      <c r="D2" s="6">
        <v>3101</v>
      </c>
      <c r="E2" s="6">
        <v>5709</v>
      </c>
      <c r="F2" s="60">
        <v>1.62</v>
      </c>
      <c r="G2" s="62">
        <f>E2/F2</f>
        <v>3524.074074074074</v>
      </c>
    </row>
    <row r="3" spans="1:7" ht="13.5">
      <c r="A3" s="3" t="s">
        <v>17</v>
      </c>
      <c r="B3" s="6">
        <v>1062</v>
      </c>
      <c r="C3" s="6">
        <v>976</v>
      </c>
      <c r="D3" s="6">
        <v>1130</v>
      </c>
      <c r="E3" s="6">
        <v>2106</v>
      </c>
      <c r="F3" s="60">
        <v>1.14</v>
      </c>
      <c r="G3" s="62">
        <f aca="true" t="shared" si="0" ref="G3:G25">E3/F3</f>
        <v>1847.3684210526317</v>
      </c>
    </row>
    <row r="4" spans="1:7" ht="13.5">
      <c r="A4" s="3" t="s">
        <v>1</v>
      </c>
      <c r="B4" s="6">
        <v>1124</v>
      </c>
      <c r="C4" s="6">
        <v>910</v>
      </c>
      <c r="D4" s="6">
        <v>1087</v>
      </c>
      <c r="E4" s="6">
        <v>1997</v>
      </c>
      <c r="F4" s="60">
        <v>0.62</v>
      </c>
      <c r="G4" s="62">
        <f t="shared" si="0"/>
        <v>3220.967741935484</v>
      </c>
    </row>
    <row r="5" spans="1:7" ht="13.5">
      <c r="A5" s="3" t="s">
        <v>0</v>
      </c>
      <c r="B5" s="6">
        <v>3791</v>
      </c>
      <c r="C5" s="6">
        <v>3112</v>
      </c>
      <c r="D5" s="6">
        <v>3650</v>
      </c>
      <c r="E5" s="6">
        <v>6762</v>
      </c>
      <c r="F5" s="60">
        <v>0.94</v>
      </c>
      <c r="G5" s="62">
        <f t="shared" si="0"/>
        <v>7193.6170212765965</v>
      </c>
    </row>
    <row r="6" spans="1:7" ht="13.5">
      <c r="A6" s="3" t="s">
        <v>15</v>
      </c>
      <c r="B6" s="6">
        <v>5303</v>
      </c>
      <c r="C6" s="6">
        <v>4873</v>
      </c>
      <c r="D6" s="6">
        <v>5530</v>
      </c>
      <c r="E6" s="6">
        <v>10403</v>
      </c>
      <c r="F6" s="60">
        <v>2.07</v>
      </c>
      <c r="G6" s="62">
        <f t="shared" si="0"/>
        <v>5025.6038647343</v>
      </c>
    </row>
    <row r="7" spans="1:7" ht="13.5">
      <c r="A7" s="3" t="s">
        <v>20</v>
      </c>
      <c r="B7" s="6">
        <v>7101</v>
      </c>
      <c r="C7" s="6">
        <v>6836</v>
      </c>
      <c r="D7" s="6">
        <v>7473</v>
      </c>
      <c r="E7" s="6">
        <v>14309</v>
      </c>
      <c r="F7" s="60">
        <v>3</v>
      </c>
      <c r="G7" s="62">
        <f t="shared" si="0"/>
        <v>4769.666666666667</v>
      </c>
    </row>
    <row r="8" spans="1:7" ht="13.5">
      <c r="A8" s="3" t="s">
        <v>19</v>
      </c>
      <c r="B8" s="6">
        <v>7221</v>
      </c>
      <c r="C8" s="6">
        <v>7227</v>
      </c>
      <c r="D8" s="6">
        <v>7897</v>
      </c>
      <c r="E8" s="6">
        <v>15124</v>
      </c>
      <c r="F8" s="60">
        <v>3.63</v>
      </c>
      <c r="G8" s="62">
        <f t="shared" si="0"/>
        <v>4166.391184573003</v>
      </c>
    </row>
    <row r="9" spans="1:7" ht="13.5">
      <c r="A9" s="3" t="s">
        <v>16</v>
      </c>
      <c r="B9" s="6">
        <v>5883</v>
      </c>
      <c r="C9" s="6">
        <v>5326</v>
      </c>
      <c r="D9" s="6">
        <v>6207</v>
      </c>
      <c r="E9" s="6">
        <v>11533</v>
      </c>
      <c r="F9" s="60">
        <v>2.45</v>
      </c>
      <c r="G9" s="62">
        <f t="shared" si="0"/>
        <v>4707.346938775509</v>
      </c>
    </row>
    <row r="10" spans="1:7" ht="13.5">
      <c r="A10" s="3" t="s">
        <v>21</v>
      </c>
      <c r="B10" s="6">
        <v>8047</v>
      </c>
      <c r="C10" s="6">
        <v>8244</v>
      </c>
      <c r="D10" s="6">
        <v>9334</v>
      </c>
      <c r="E10" s="6">
        <v>17578</v>
      </c>
      <c r="F10" s="60">
        <v>6.58</v>
      </c>
      <c r="G10" s="62">
        <f t="shared" si="0"/>
        <v>2671.4285714285716</v>
      </c>
    </row>
    <row r="11" spans="1:7" ht="13.5">
      <c r="A11" s="3" t="s">
        <v>22</v>
      </c>
      <c r="B11" s="6">
        <v>7166</v>
      </c>
      <c r="C11" s="6">
        <v>7211</v>
      </c>
      <c r="D11" s="6">
        <v>7800</v>
      </c>
      <c r="E11" s="6">
        <v>15011</v>
      </c>
      <c r="F11" s="60">
        <v>4.66</v>
      </c>
      <c r="G11" s="62">
        <f t="shared" si="0"/>
        <v>3221.244635193133</v>
      </c>
    </row>
    <row r="12" spans="1:7" ht="13.5">
      <c r="A12" s="3" t="s">
        <v>2</v>
      </c>
      <c r="B12" s="6">
        <v>11777</v>
      </c>
      <c r="C12" s="6">
        <v>11370</v>
      </c>
      <c r="D12" s="6">
        <v>12897</v>
      </c>
      <c r="E12" s="6">
        <v>24267</v>
      </c>
      <c r="F12" s="60">
        <v>9.39</v>
      </c>
      <c r="G12" s="62">
        <f t="shared" si="0"/>
        <v>2584.3450479233225</v>
      </c>
    </row>
    <row r="13" spans="1:7" ht="13.5">
      <c r="A13" s="3" t="s">
        <v>18</v>
      </c>
      <c r="B13" s="6">
        <v>9130</v>
      </c>
      <c r="C13" s="6">
        <v>9728</v>
      </c>
      <c r="D13" s="6">
        <v>10679</v>
      </c>
      <c r="E13" s="6">
        <v>20407</v>
      </c>
      <c r="F13" s="60">
        <v>5.43</v>
      </c>
      <c r="G13" s="62">
        <f t="shared" si="0"/>
        <v>3758.195211786372</v>
      </c>
    </row>
    <row r="14" spans="1:7" ht="13.5">
      <c r="A14" s="3" t="s">
        <v>23</v>
      </c>
      <c r="B14" s="6">
        <v>12768</v>
      </c>
      <c r="C14" s="6">
        <v>12952</v>
      </c>
      <c r="D14" s="6">
        <v>14649</v>
      </c>
      <c r="E14" s="6">
        <v>27601</v>
      </c>
      <c r="F14" s="60">
        <v>11.53</v>
      </c>
      <c r="G14" s="62">
        <f t="shared" si="0"/>
        <v>2393.842150910668</v>
      </c>
    </row>
    <row r="15" spans="1:7" ht="13.5">
      <c r="A15" s="3" t="s">
        <v>27</v>
      </c>
      <c r="B15" s="6">
        <v>7364</v>
      </c>
      <c r="C15" s="6">
        <v>8358</v>
      </c>
      <c r="D15" s="6">
        <v>8994</v>
      </c>
      <c r="E15" s="6">
        <v>17352</v>
      </c>
      <c r="F15" s="60">
        <v>14.73</v>
      </c>
      <c r="G15" s="62">
        <f t="shared" si="0"/>
        <v>1178.0040733197557</v>
      </c>
    </row>
    <row r="16" spans="1:7" ht="13.5">
      <c r="A16" s="3" t="s">
        <v>3</v>
      </c>
      <c r="B16" s="6">
        <v>2703</v>
      </c>
      <c r="C16" s="6">
        <v>3214</v>
      </c>
      <c r="D16" s="6">
        <v>3470</v>
      </c>
      <c r="E16" s="6">
        <v>6684</v>
      </c>
      <c r="F16" s="60">
        <v>38.7</v>
      </c>
      <c r="G16" s="62">
        <f t="shared" si="0"/>
        <v>172.71317829457362</v>
      </c>
    </row>
    <row r="17" spans="1:7" ht="13.5">
      <c r="A17" s="3" t="s">
        <v>4</v>
      </c>
      <c r="B17" s="6">
        <v>3931</v>
      </c>
      <c r="C17" s="6">
        <v>4256</v>
      </c>
      <c r="D17" s="6">
        <v>4588</v>
      </c>
      <c r="E17" s="6">
        <v>8844</v>
      </c>
      <c r="F17" s="60">
        <v>20.38</v>
      </c>
      <c r="G17" s="62">
        <f t="shared" si="0"/>
        <v>433.95485770363103</v>
      </c>
    </row>
    <row r="18" spans="1:7" ht="13.5">
      <c r="A18" s="3" t="s">
        <v>28</v>
      </c>
      <c r="B18" s="6">
        <v>759</v>
      </c>
      <c r="C18" s="6">
        <v>852</v>
      </c>
      <c r="D18" s="6">
        <v>700</v>
      </c>
      <c r="E18" s="6">
        <v>1552</v>
      </c>
      <c r="F18" s="60">
        <v>11.87</v>
      </c>
      <c r="G18" s="62">
        <f t="shared" si="0"/>
        <v>130.74978938500422</v>
      </c>
    </row>
    <row r="19" spans="1:7" ht="13.5">
      <c r="A19" s="3" t="s">
        <v>24</v>
      </c>
      <c r="B19" s="6">
        <v>1344</v>
      </c>
      <c r="C19" s="6">
        <v>1264</v>
      </c>
      <c r="D19" s="6">
        <v>1428</v>
      </c>
      <c r="E19" s="6">
        <v>2692</v>
      </c>
      <c r="F19" s="60">
        <v>6.33</v>
      </c>
      <c r="G19" s="62">
        <f t="shared" si="0"/>
        <v>425.27646129541864</v>
      </c>
    </row>
    <row r="20" spans="1:7" ht="13.5">
      <c r="A20" s="3" t="s">
        <v>26</v>
      </c>
      <c r="B20" s="6">
        <v>7282</v>
      </c>
      <c r="C20" s="6">
        <v>8134</v>
      </c>
      <c r="D20" s="6">
        <v>8595</v>
      </c>
      <c r="E20" s="6">
        <v>16729</v>
      </c>
      <c r="F20" s="60">
        <v>18.12</v>
      </c>
      <c r="G20" s="62">
        <f t="shared" si="0"/>
        <v>923.2339955849889</v>
      </c>
    </row>
    <row r="21" spans="1:7" ht="13.5">
      <c r="A21" s="3" t="s">
        <v>25</v>
      </c>
      <c r="B21" s="6">
        <v>2583</v>
      </c>
      <c r="C21" s="6">
        <v>2630</v>
      </c>
      <c r="D21" s="6">
        <v>2823</v>
      </c>
      <c r="E21" s="6">
        <v>5453</v>
      </c>
      <c r="F21" s="60">
        <v>8.62</v>
      </c>
      <c r="G21" s="62">
        <f t="shared" si="0"/>
        <v>632.5986078886311</v>
      </c>
    </row>
    <row r="22" spans="1:7" ht="13.5">
      <c r="A22" s="3" t="s">
        <v>29</v>
      </c>
      <c r="B22" s="6">
        <v>5485</v>
      </c>
      <c r="C22" s="6">
        <v>6214</v>
      </c>
      <c r="D22" s="6">
        <v>6790</v>
      </c>
      <c r="E22" s="6">
        <v>13004</v>
      </c>
      <c r="F22" s="60">
        <v>8.88</v>
      </c>
      <c r="G22" s="62">
        <f t="shared" si="0"/>
        <v>1464.4144144144143</v>
      </c>
    </row>
    <row r="23" spans="1:7" ht="13.5">
      <c r="A23" s="3" t="s">
        <v>5</v>
      </c>
      <c r="B23" s="6">
        <v>2469</v>
      </c>
      <c r="C23" s="6">
        <v>3017</v>
      </c>
      <c r="D23" s="6">
        <v>3270</v>
      </c>
      <c r="E23" s="6">
        <v>6287</v>
      </c>
      <c r="F23" s="60">
        <v>5.03</v>
      </c>
      <c r="G23" s="62">
        <f t="shared" si="0"/>
        <v>1249.9005964214712</v>
      </c>
    </row>
    <row r="24" spans="1:7" ht="13.5">
      <c r="A24" s="5" t="s">
        <v>6</v>
      </c>
      <c r="B24" s="6">
        <v>1696</v>
      </c>
      <c r="C24" s="6">
        <v>1830</v>
      </c>
      <c r="D24" s="6">
        <v>2030</v>
      </c>
      <c r="E24" s="6">
        <v>3860</v>
      </c>
      <c r="F24" s="60">
        <v>6.11</v>
      </c>
      <c r="G24" s="62">
        <f t="shared" si="0"/>
        <v>631.7512274959083</v>
      </c>
    </row>
    <row r="25" spans="1:7" ht="13.5">
      <c r="A25" s="2" t="s">
        <v>42</v>
      </c>
      <c r="B25" s="6">
        <f>SUM(B2:B24)</f>
        <v>118933</v>
      </c>
      <c r="C25" s="6">
        <f>SUM(C2:C24)</f>
        <v>121142</v>
      </c>
      <c r="D25" s="6">
        <f>SUM(D2:D24)</f>
        <v>134122</v>
      </c>
      <c r="E25" s="6">
        <f>C25+D25</f>
        <v>255264</v>
      </c>
      <c r="F25" s="60">
        <v>191.39</v>
      </c>
      <c r="G25" s="62">
        <f t="shared" si="0"/>
        <v>1333.7373948482157</v>
      </c>
    </row>
    <row r="27" spans="2:7" ht="13.5">
      <c r="B27" s="48"/>
      <c r="C27" s="48"/>
      <c r="D27" s="48"/>
      <c r="E27" s="48"/>
      <c r="F27" s="40"/>
      <c r="G27" s="40"/>
    </row>
    <row r="28" spans="2:7" ht="13.5">
      <c r="B28" s="40"/>
      <c r="C28" s="40"/>
      <c r="D28" s="40"/>
      <c r="E28" s="40"/>
      <c r="G28" s="53"/>
    </row>
    <row r="29" spans="2:7" ht="13.5">
      <c r="B29" s="40"/>
      <c r="C29" s="40"/>
      <c r="D29" s="40"/>
      <c r="E29" s="40"/>
      <c r="F29" s="40"/>
      <c r="G29" s="4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52">
        <v>43191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2950</v>
      </c>
      <c r="C2" s="6">
        <v>2617</v>
      </c>
      <c r="D2" s="6">
        <v>3113</v>
      </c>
      <c r="E2" s="6">
        <v>5730</v>
      </c>
      <c r="F2" s="60">
        <v>1.62</v>
      </c>
      <c r="G2" s="62">
        <f>E2/F2</f>
        <v>3537.037037037037</v>
      </c>
    </row>
    <row r="3" spans="1:7" ht="13.5">
      <c r="A3" s="3" t="s">
        <v>17</v>
      </c>
      <c r="B3" s="6">
        <v>1058</v>
      </c>
      <c r="C3" s="6">
        <v>968</v>
      </c>
      <c r="D3" s="6">
        <v>1122</v>
      </c>
      <c r="E3" s="6">
        <v>2090</v>
      </c>
      <c r="F3" s="60">
        <v>1.14</v>
      </c>
      <c r="G3" s="62">
        <f aca="true" t="shared" si="0" ref="G3:G25">E3/F3</f>
        <v>1833.3333333333335</v>
      </c>
    </row>
    <row r="4" spans="1:7" ht="13.5">
      <c r="A4" s="3" t="s">
        <v>1</v>
      </c>
      <c r="B4" s="6">
        <v>1127</v>
      </c>
      <c r="C4" s="6">
        <v>911</v>
      </c>
      <c r="D4" s="6">
        <v>1080</v>
      </c>
      <c r="E4" s="6">
        <v>1991</v>
      </c>
      <c r="F4" s="60">
        <v>0.62</v>
      </c>
      <c r="G4" s="62">
        <f t="shared" si="0"/>
        <v>3211.2903225806454</v>
      </c>
    </row>
    <row r="5" spans="1:7" ht="13.5">
      <c r="A5" s="3" t="s">
        <v>0</v>
      </c>
      <c r="B5" s="6">
        <v>3787</v>
      </c>
      <c r="C5" s="6">
        <v>3102</v>
      </c>
      <c r="D5" s="6">
        <v>3652</v>
      </c>
      <c r="E5" s="6">
        <v>6754</v>
      </c>
      <c r="F5" s="60">
        <v>0.94</v>
      </c>
      <c r="G5" s="62">
        <f t="shared" si="0"/>
        <v>7185.106382978724</v>
      </c>
    </row>
    <row r="6" spans="1:7" ht="13.5">
      <c r="A6" s="3" t="s">
        <v>15</v>
      </c>
      <c r="B6" s="6">
        <v>5284</v>
      </c>
      <c r="C6" s="6">
        <v>4851</v>
      </c>
      <c r="D6" s="6">
        <v>5497</v>
      </c>
      <c r="E6" s="6">
        <v>10348</v>
      </c>
      <c r="F6" s="60">
        <v>2.07</v>
      </c>
      <c r="G6" s="62">
        <f t="shared" si="0"/>
        <v>4999.033816425122</v>
      </c>
    </row>
    <row r="7" spans="1:7" ht="13.5">
      <c r="A7" s="3" t="s">
        <v>20</v>
      </c>
      <c r="B7" s="6">
        <v>7068</v>
      </c>
      <c r="C7" s="6">
        <v>6793</v>
      </c>
      <c r="D7" s="6">
        <v>7429</v>
      </c>
      <c r="E7" s="6">
        <v>14222</v>
      </c>
      <c r="F7" s="60">
        <v>3</v>
      </c>
      <c r="G7" s="62">
        <f t="shared" si="0"/>
        <v>4740.666666666667</v>
      </c>
    </row>
    <row r="8" spans="1:7" ht="13.5">
      <c r="A8" s="3" t="s">
        <v>19</v>
      </c>
      <c r="B8" s="6">
        <v>7218</v>
      </c>
      <c r="C8" s="6">
        <v>7197</v>
      </c>
      <c r="D8" s="6">
        <v>7889</v>
      </c>
      <c r="E8" s="6">
        <v>15086</v>
      </c>
      <c r="F8" s="60">
        <v>3.63</v>
      </c>
      <c r="G8" s="62">
        <f t="shared" si="0"/>
        <v>4155.922865013774</v>
      </c>
    </row>
    <row r="9" spans="1:7" ht="13.5">
      <c r="A9" s="3" t="s">
        <v>16</v>
      </c>
      <c r="B9" s="6">
        <v>5898</v>
      </c>
      <c r="C9" s="6">
        <v>5314</v>
      </c>
      <c r="D9" s="6">
        <v>6217</v>
      </c>
      <c r="E9" s="6">
        <v>11531</v>
      </c>
      <c r="F9" s="60">
        <v>2.45</v>
      </c>
      <c r="G9" s="62">
        <f t="shared" si="0"/>
        <v>4706.530612244897</v>
      </c>
    </row>
    <row r="10" spans="1:7" ht="13.5">
      <c r="A10" s="3" t="s">
        <v>21</v>
      </c>
      <c r="B10" s="6">
        <v>8063</v>
      </c>
      <c r="C10" s="6">
        <v>8227</v>
      </c>
      <c r="D10" s="6">
        <v>9292</v>
      </c>
      <c r="E10" s="6">
        <v>17519</v>
      </c>
      <c r="F10" s="60">
        <v>6.58</v>
      </c>
      <c r="G10" s="62">
        <f t="shared" si="0"/>
        <v>2662.462006079027</v>
      </c>
    </row>
    <row r="11" spans="1:7" ht="13.5">
      <c r="A11" s="3" t="s">
        <v>22</v>
      </c>
      <c r="B11" s="6">
        <v>7164</v>
      </c>
      <c r="C11" s="6">
        <v>7191</v>
      </c>
      <c r="D11" s="6">
        <v>7791</v>
      </c>
      <c r="E11" s="6">
        <v>14982</v>
      </c>
      <c r="F11" s="60">
        <v>4.66</v>
      </c>
      <c r="G11" s="62">
        <f t="shared" si="0"/>
        <v>3215.021459227468</v>
      </c>
    </row>
    <row r="12" spans="1:7" ht="13.5">
      <c r="A12" s="3" t="s">
        <v>2</v>
      </c>
      <c r="B12" s="6">
        <v>11753</v>
      </c>
      <c r="C12" s="6">
        <v>11333</v>
      </c>
      <c r="D12" s="6">
        <v>12829</v>
      </c>
      <c r="E12" s="6">
        <v>24162</v>
      </c>
      <c r="F12" s="60">
        <v>9.39</v>
      </c>
      <c r="G12" s="62">
        <f t="shared" si="0"/>
        <v>2573.1629392971245</v>
      </c>
    </row>
    <row r="13" spans="1:7" ht="13.5">
      <c r="A13" s="3" t="s">
        <v>18</v>
      </c>
      <c r="B13" s="6">
        <v>9115</v>
      </c>
      <c r="C13" s="6">
        <v>9679</v>
      </c>
      <c r="D13" s="6">
        <v>10635</v>
      </c>
      <c r="E13" s="6">
        <v>20314</v>
      </c>
      <c r="F13" s="60">
        <v>5.43</v>
      </c>
      <c r="G13" s="62">
        <f t="shared" si="0"/>
        <v>3741.0681399631676</v>
      </c>
    </row>
    <row r="14" spans="1:7" ht="13.5">
      <c r="A14" s="3" t="s">
        <v>23</v>
      </c>
      <c r="B14" s="6">
        <v>12775</v>
      </c>
      <c r="C14" s="6">
        <v>12914</v>
      </c>
      <c r="D14" s="6">
        <v>14605</v>
      </c>
      <c r="E14" s="6">
        <v>27519</v>
      </c>
      <c r="F14" s="60">
        <v>11.53</v>
      </c>
      <c r="G14" s="62">
        <f t="shared" si="0"/>
        <v>2386.7302688638338</v>
      </c>
    </row>
    <row r="15" spans="1:7" ht="13.5">
      <c r="A15" s="3" t="s">
        <v>27</v>
      </c>
      <c r="B15" s="6">
        <v>7382</v>
      </c>
      <c r="C15" s="6">
        <v>8356</v>
      </c>
      <c r="D15" s="6">
        <v>9004</v>
      </c>
      <c r="E15" s="6">
        <v>17360</v>
      </c>
      <c r="F15" s="60">
        <v>14.73</v>
      </c>
      <c r="G15" s="62">
        <f t="shared" si="0"/>
        <v>1178.5471826205023</v>
      </c>
    </row>
    <row r="16" spans="1:7" ht="13.5">
      <c r="A16" s="3" t="s">
        <v>3</v>
      </c>
      <c r="B16" s="6">
        <v>2712</v>
      </c>
      <c r="C16" s="6">
        <v>3212</v>
      </c>
      <c r="D16" s="6">
        <v>3470</v>
      </c>
      <c r="E16" s="6">
        <v>6682</v>
      </c>
      <c r="F16" s="60">
        <v>38.7</v>
      </c>
      <c r="G16" s="62">
        <f t="shared" si="0"/>
        <v>172.66149870801033</v>
      </c>
    </row>
    <row r="17" spans="1:7" ht="13.5">
      <c r="A17" s="3" t="s">
        <v>4</v>
      </c>
      <c r="B17" s="6">
        <v>3922</v>
      </c>
      <c r="C17" s="6">
        <v>4251</v>
      </c>
      <c r="D17" s="6">
        <v>4576</v>
      </c>
      <c r="E17" s="6">
        <v>8827</v>
      </c>
      <c r="F17" s="60">
        <v>20.38</v>
      </c>
      <c r="G17" s="62">
        <f t="shared" si="0"/>
        <v>433.1207065750736</v>
      </c>
    </row>
    <row r="18" spans="1:7" ht="13.5">
      <c r="A18" s="3" t="s">
        <v>28</v>
      </c>
      <c r="B18" s="6">
        <v>751</v>
      </c>
      <c r="C18" s="6">
        <v>842</v>
      </c>
      <c r="D18" s="6">
        <v>701</v>
      </c>
      <c r="E18" s="6">
        <v>1543</v>
      </c>
      <c r="F18" s="60">
        <v>11.87</v>
      </c>
      <c r="G18" s="62">
        <f t="shared" si="0"/>
        <v>129.9915754001685</v>
      </c>
    </row>
    <row r="19" spans="1:7" ht="13.5">
      <c r="A19" s="3" t="s">
        <v>24</v>
      </c>
      <c r="B19" s="6">
        <v>1342</v>
      </c>
      <c r="C19" s="6">
        <v>1257</v>
      </c>
      <c r="D19" s="6">
        <v>1416</v>
      </c>
      <c r="E19" s="6">
        <v>2673</v>
      </c>
      <c r="F19" s="60">
        <v>6.33</v>
      </c>
      <c r="G19" s="62">
        <f t="shared" si="0"/>
        <v>422.2748815165877</v>
      </c>
    </row>
    <row r="20" spans="1:7" ht="13.5">
      <c r="A20" s="3" t="s">
        <v>26</v>
      </c>
      <c r="B20" s="6">
        <v>7281</v>
      </c>
      <c r="C20" s="6">
        <v>8116</v>
      </c>
      <c r="D20" s="6">
        <v>8561</v>
      </c>
      <c r="E20" s="6">
        <v>16677</v>
      </c>
      <c r="F20" s="60">
        <v>18.12</v>
      </c>
      <c r="G20" s="62">
        <f t="shared" si="0"/>
        <v>920.3642384105959</v>
      </c>
    </row>
    <row r="21" spans="1:7" ht="13.5">
      <c r="A21" s="3" t="s">
        <v>25</v>
      </c>
      <c r="B21" s="6">
        <v>2594</v>
      </c>
      <c r="C21" s="6">
        <v>2632</v>
      </c>
      <c r="D21" s="6">
        <v>2827</v>
      </c>
      <c r="E21" s="6">
        <v>5459</v>
      </c>
      <c r="F21" s="60">
        <v>8.62</v>
      </c>
      <c r="G21" s="62">
        <f t="shared" si="0"/>
        <v>633.2946635730859</v>
      </c>
    </row>
    <row r="22" spans="1:7" ht="13.5">
      <c r="A22" s="3" t="s">
        <v>29</v>
      </c>
      <c r="B22" s="6">
        <v>5503</v>
      </c>
      <c r="C22" s="6">
        <v>6219</v>
      </c>
      <c r="D22" s="6">
        <v>6778</v>
      </c>
      <c r="E22" s="6">
        <v>12997</v>
      </c>
      <c r="F22" s="60">
        <v>8.88</v>
      </c>
      <c r="G22" s="62">
        <f t="shared" si="0"/>
        <v>1463.626126126126</v>
      </c>
    </row>
    <row r="23" spans="1:7" ht="13.5">
      <c r="A23" s="3" t="s">
        <v>5</v>
      </c>
      <c r="B23" s="6">
        <v>2473</v>
      </c>
      <c r="C23" s="6">
        <v>3012</v>
      </c>
      <c r="D23" s="6">
        <v>3269</v>
      </c>
      <c r="E23" s="6">
        <v>6281</v>
      </c>
      <c r="F23" s="60">
        <v>5.03</v>
      </c>
      <c r="G23" s="62">
        <f t="shared" si="0"/>
        <v>1248.7077534791251</v>
      </c>
    </row>
    <row r="24" spans="1:7" ht="13.5">
      <c r="A24" s="5" t="s">
        <v>6</v>
      </c>
      <c r="B24" s="6">
        <v>1694</v>
      </c>
      <c r="C24" s="6">
        <v>1822</v>
      </c>
      <c r="D24" s="6">
        <v>2014</v>
      </c>
      <c r="E24" s="6">
        <v>3836</v>
      </c>
      <c r="F24" s="60">
        <v>6.11</v>
      </c>
      <c r="G24" s="62">
        <f t="shared" si="0"/>
        <v>627.823240589198</v>
      </c>
    </row>
    <row r="25" spans="1:7" ht="13.5">
      <c r="A25" s="2" t="s">
        <v>42</v>
      </c>
      <c r="B25" s="6">
        <f>SUM(B2:B24)</f>
        <v>118914</v>
      </c>
      <c r="C25" s="6">
        <f>SUM(C2:C24)</f>
        <v>120816</v>
      </c>
      <c r="D25" s="6">
        <f>SUM(D2:D24)</f>
        <v>133767</v>
      </c>
      <c r="E25" s="6">
        <f>SUM(E2:E24)</f>
        <v>254583</v>
      </c>
      <c r="F25" s="60">
        <v>191.39</v>
      </c>
      <c r="G25" s="62">
        <f t="shared" si="0"/>
        <v>1330.179215215006</v>
      </c>
    </row>
    <row r="27" spans="1:5" ht="13.5">
      <c r="A27" s="44"/>
      <c r="B27" s="42"/>
      <c r="C27" s="42"/>
      <c r="D27" s="42"/>
      <c r="E27" s="42"/>
    </row>
    <row r="28" spans="1:5" ht="13.5">
      <c r="A28" s="44"/>
      <c r="B28" s="42"/>
      <c r="C28" s="42"/>
      <c r="D28" s="42"/>
      <c r="E28" s="42"/>
    </row>
    <row r="29" spans="1:5" ht="13.5">
      <c r="A29" s="41"/>
      <c r="B29" s="41"/>
      <c r="C29" s="41"/>
      <c r="D29" s="41"/>
      <c r="E29" s="41"/>
    </row>
    <row r="30" spans="1:5" ht="13.5">
      <c r="A30" s="41"/>
      <c r="B30" s="41"/>
      <c r="C30" s="41"/>
      <c r="D30" s="41"/>
      <c r="E30" s="41"/>
    </row>
    <row r="31" spans="1:5" ht="13.5">
      <c r="A31" s="41"/>
      <c r="B31" s="41"/>
      <c r="C31" s="41"/>
      <c r="D31" s="41"/>
      <c r="E31" s="41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52">
        <v>43221</v>
      </c>
      <c r="B1" s="7" t="s">
        <v>47</v>
      </c>
      <c r="C1" s="7" t="s">
        <v>48</v>
      </c>
      <c r="D1" s="7" t="s">
        <v>49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2960</v>
      </c>
      <c r="C2" s="6">
        <v>2613</v>
      </c>
      <c r="D2" s="6">
        <v>3134</v>
      </c>
      <c r="E2" s="6">
        <v>5747</v>
      </c>
      <c r="F2" s="60">
        <v>1.62</v>
      </c>
      <c r="G2" s="62">
        <f>E2/F2</f>
        <v>3547.5308641975307</v>
      </c>
    </row>
    <row r="3" spans="1:7" ht="13.5">
      <c r="A3" s="3" t="s">
        <v>17</v>
      </c>
      <c r="B3" s="6">
        <v>1059</v>
      </c>
      <c r="C3" s="6">
        <v>970</v>
      </c>
      <c r="D3" s="6">
        <v>1116</v>
      </c>
      <c r="E3" s="6">
        <v>2086</v>
      </c>
      <c r="F3" s="60">
        <v>1.14</v>
      </c>
      <c r="G3" s="62">
        <f aca="true" t="shared" si="0" ref="G3:G25">E3/F3</f>
        <v>1829.8245614035088</v>
      </c>
    </row>
    <row r="4" spans="1:7" ht="13.5">
      <c r="A4" s="3" t="s">
        <v>1</v>
      </c>
      <c r="B4" s="6">
        <v>1133</v>
      </c>
      <c r="C4" s="6">
        <v>915</v>
      </c>
      <c r="D4" s="6">
        <v>1080</v>
      </c>
      <c r="E4" s="6">
        <v>1995</v>
      </c>
      <c r="F4" s="60">
        <v>0.62</v>
      </c>
      <c r="G4" s="62">
        <f t="shared" si="0"/>
        <v>3217.741935483871</v>
      </c>
    </row>
    <row r="5" spans="1:7" ht="13.5">
      <c r="A5" s="3" t="s">
        <v>0</v>
      </c>
      <c r="B5" s="6">
        <v>3802</v>
      </c>
      <c r="C5" s="6">
        <v>3102</v>
      </c>
      <c r="D5" s="6">
        <v>3657</v>
      </c>
      <c r="E5" s="6">
        <v>6759</v>
      </c>
      <c r="F5" s="60">
        <v>0.94</v>
      </c>
      <c r="G5" s="62">
        <f t="shared" si="0"/>
        <v>7190.425531914894</v>
      </c>
    </row>
    <row r="6" spans="1:7" ht="13.5">
      <c r="A6" s="3" t="s">
        <v>15</v>
      </c>
      <c r="B6" s="6">
        <v>5303</v>
      </c>
      <c r="C6" s="6">
        <v>4851</v>
      </c>
      <c r="D6" s="6">
        <v>5492</v>
      </c>
      <c r="E6" s="6">
        <v>10343</v>
      </c>
      <c r="F6" s="60">
        <v>2.07</v>
      </c>
      <c r="G6" s="62">
        <f t="shared" si="0"/>
        <v>4996.618357487923</v>
      </c>
    </row>
    <row r="7" spans="1:7" ht="13.5">
      <c r="A7" s="3" t="s">
        <v>20</v>
      </c>
      <c r="B7" s="6">
        <v>7103</v>
      </c>
      <c r="C7" s="6">
        <v>6804</v>
      </c>
      <c r="D7" s="6">
        <v>7456</v>
      </c>
      <c r="E7" s="6">
        <v>14260</v>
      </c>
      <c r="F7" s="60">
        <v>3</v>
      </c>
      <c r="G7" s="62">
        <f t="shared" si="0"/>
        <v>4753.333333333333</v>
      </c>
    </row>
    <row r="8" spans="1:7" ht="13.5">
      <c r="A8" s="3" t="s">
        <v>19</v>
      </c>
      <c r="B8" s="6">
        <v>7230</v>
      </c>
      <c r="C8" s="6">
        <v>7189</v>
      </c>
      <c r="D8" s="6">
        <v>7888</v>
      </c>
      <c r="E8" s="6">
        <v>15077</v>
      </c>
      <c r="F8" s="60">
        <v>3.63</v>
      </c>
      <c r="G8" s="62">
        <f t="shared" si="0"/>
        <v>4153.443526170799</v>
      </c>
    </row>
    <row r="9" spans="1:7" ht="13.5">
      <c r="A9" s="3" t="s">
        <v>16</v>
      </c>
      <c r="B9" s="6">
        <v>5921</v>
      </c>
      <c r="C9" s="6">
        <v>5328</v>
      </c>
      <c r="D9" s="6">
        <v>6234</v>
      </c>
      <c r="E9" s="6">
        <v>11562</v>
      </c>
      <c r="F9" s="60">
        <v>2.45</v>
      </c>
      <c r="G9" s="62">
        <f t="shared" si="0"/>
        <v>4719.183673469387</v>
      </c>
    </row>
    <row r="10" spans="1:7" ht="13.5">
      <c r="A10" s="3" t="s">
        <v>21</v>
      </c>
      <c r="B10" s="6">
        <v>8087</v>
      </c>
      <c r="C10" s="6">
        <v>8232</v>
      </c>
      <c r="D10" s="6">
        <v>9295</v>
      </c>
      <c r="E10" s="6">
        <v>17527</v>
      </c>
      <c r="F10" s="60">
        <v>6.58</v>
      </c>
      <c r="G10" s="62">
        <f t="shared" si="0"/>
        <v>2663.677811550152</v>
      </c>
    </row>
    <row r="11" spans="1:7" ht="13.5">
      <c r="A11" s="3" t="s">
        <v>22</v>
      </c>
      <c r="B11" s="6">
        <v>7173</v>
      </c>
      <c r="C11" s="6">
        <v>7184</v>
      </c>
      <c r="D11" s="6">
        <v>7793</v>
      </c>
      <c r="E11" s="6">
        <v>14977</v>
      </c>
      <c r="F11" s="60">
        <v>4.66</v>
      </c>
      <c r="G11" s="62">
        <f t="shared" si="0"/>
        <v>3213.9484978540772</v>
      </c>
    </row>
    <row r="12" spans="1:7" ht="13.5">
      <c r="A12" s="3" t="s">
        <v>2</v>
      </c>
      <c r="B12" s="6">
        <v>11807</v>
      </c>
      <c r="C12" s="6">
        <v>11351</v>
      </c>
      <c r="D12" s="6">
        <v>12849</v>
      </c>
      <c r="E12" s="6">
        <v>24200</v>
      </c>
      <c r="F12" s="60">
        <v>9.39</v>
      </c>
      <c r="G12" s="62">
        <f t="shared" si="0"/>
        <v>2577.2097976570817</v>
      </c>
    </row>
    <row r="13" spans="1:7" ht="13.5">
      <c r="A13" s="3" t="s">
        <v>18</v>
      </c>
      <c r="B13" s="6">
        <v>9151</v>
      </c>
      <c r="C13" s="6">
        <v>9704</v>
      </c>
      <c r="D13" s="6">
        <v>10646</v>
      </c>
      <c r="E13" s="6">
        <v>20350</v>
      </c>
      <c r="F13" s="60">
        <v>5.43</v>
      </c>
      <c r="G13" s="62">
        <f t="shared" si="0"/>
        <v>3747.6979742173116</v>
      </c>
    </row>
    <row r="14" spans="1:7" ht="13.5">
      <c r="A14" s="3" t="s">
        <v>23</v>
      </c>
      <c r="B14" s="6">
        <v>12820</v>
      </c>
      <c r="C14" s="6">
        <v>12946</v>
      </c>
      <c r="D14" s="6">
        <v>14604</v>
      </c>
      <c r="E14" s="6">
        <v>27550</v>
      </c>
      <c r="F14" s="60">
        <v>11.53</v>
      </c>
      <c r="G14" s="62">
        <f t="shared" si="0"/>
        <v>2389.4189071986125</v>
      </c>
    </row>
    <row r="15" spans="1:7" ht="13.5">
      <c r="A15" s="3" t="s">
        <v>27</v>
      </c>
      <c r="B15" s="6">
        <v>7452</v>
      </c>
      <c r="C15" s="6">
        <v>8396</v>
      </c>
      <c r="D15" s="6">
        <v>9018</v>
      </c>
      <c r="E15" s="6">
        <v>17414</v>
      </c>
      <c r="F15" s="60">
        <v>14.73</v>
      </c>
      <c r="G15" s="62">
        <f t="shared" si="0"/>
        <v>1182.213170400543</v>
      </c>
    </row>
    <row r="16" spans="1:7" ht="13.5">
      <c r="A16" s="3" t="s">
        <v>3</v>
      </c>
      <c r="B16" s="6">
        <v>2708</v>
      </c>
      <c r="C16" s="6">
        <v>3201</v>
      </c>
      <c r="D16" s="6">
        <v>3472</v>
      </c>
      <c r="E16" s="6">
        <v>6673</v>
      </c>
      <c r="F16" s="60">
        <v>38.7</v>
      </c>
      <c r="G16" s="62">
        <f t="shared" si="0"/>
        <v>172.42894056847544</v>
      </c>
    </row>
    <row r="17" spans="1:7" ht="13.5">
      <c r="A17" s="3" t="s">
        <v>4</v>
      </c>
      <c r="B17" s="6">
        <v>3920</v>
      </c>
      <c r="C17" s="6">
        <v>4237</v>
      </c>
      <c r="D17" s="6">
        <v>4568</v>
      </c>
      <c r="E17" s="6">
        <v>8805</v>
      </c>
      <c r="F17" s="60">
        <v>20.38</v>
      </c>
      <c r="G17" s="62">
        <f t="shared" si="0"/>
        <v>432.0412168792935</v>
      </c>
    </row>
    <row r="18" spans="1:7" ht="13.5">
      <c r="A18" s="3" t="s">
        <v>28</v>
      </c>
      <c r="B18" s="6">
        <v>749</v>
      </c>
      <c r="C18" s="6">
        <v>838</v>
      </c>
      <c r="D18" s="6">
        <v>696</v>
      </c>
      <c r="E18" s="6">
        <v>1534</v>
      </c>
      <c r="F18" s="60">
        <v>11.87</v>
      </c>
      <c r="G18" s="62">
        <f t="shared" si="0"/>
        <v>129.23336141533278</v>
      </c>
    </row>
    <row r="19" spans="1:7" ht="13.5">
      <c r="A19" s="3" t="s">
        <v>24</v>
      </c>
      <c r="B19" s="6">
        <v>1339</v>
      </c>
      <c r="C19" s="6">
        <v>1250</v>
      </c>
      <c r="D19" s="6">
        <v>1412</v>
      </c>
      <c r="E19" s="6">
        <v>2662</v>
      </c>
      <c r="F19" s="60">
        <v>6.33</v>
      </c>
      <c r="G19" s="62">
        <f t="shared" si="0"/>
        <v>420.5371248025276</v>
      </c>
    </row>
    <row r="20" spans="1:7" ht="13.5">
      <c r="A20" s="3" t="s">
        <v>26</v>
      </c>
      <c r="B20" s="6">
        <v>7317</v>
      </c>
      <c r="C20" s="6">
        <v>8121</v>
      </c>
      <c r="D20" s="6">
        <v>8550</v>
      </c>
      <c r="E20" s="6">
        <v>16671</v>
      </c>
      <c r="F20" s="60">
        <v>18.12</v>
      </c>
      <c r="G20" s="62">
        <f t="shared" si="0"/>
        <v>920.0331125827814</v>
      </c>
    </row>
    <row r="21" spans="1:7" ht="13.5">
      <c r="A21" s="3" t="s">
        <v>25</v>
      </c>
      <c r="B21" s="6">
        <v>2610</v>
      </c>
      <c r="C21" s="6">
        <v>2634</v>
      </c>
      <c r="D21" s="6">
        <v>2844</v>
      </c>
      <c r="E21" s="6">
        <v>5478</v>
      </c>
      <c r="F21" s="60">
        <v>8.62</v>
      </c>
      <c r="G21" s="62">
        <f t="shared" si="0"/>
        <v>635.4988399071926</v>
      </c>
    </row>
    <row r="22" spans="1:7" ht="13.5">
      <c r="A22" s="3" t="s">
        <v>29</v>
      </c>
      <c r="B22" s="6">
        <v>5513</v>
      </c>
      <c r="C22" s="6">
        <v>6218</v>
      </c>
      <c r="D22" s="6">
        <v>6776</v>
      </c>
      <c r="E22" s="6">
        <v>12994</v>
      </c>
      <c r="F22" s="60">
        <v>8.88</v>
      </c>
      <c r="G22" s="62">
        <f t="shared" si="0"/>
        <v>1463.2882882882882</v>
      </c>
    </row>
    <row r="23" spans="1:7" ht="13.5">
      <c r="A23" s="3" t="s">
        <v>5</v>
      </c>
      <c r="B23" s="6">
        <v>2477</v>
      </c>
      <c r="C23" s="6">
        <v>3008</v>
      </c>
      <c r="D23" s="6">
        <v>3267</v>
      </c>
      <c r="E23" s="6">
        <v>6275</v>
      </c>
      <c r="F23" s="60">
        <v>5.03</v>
      </c>
      <c r="G23" s="62">
        <f t="shared" si="0"/>
        <v>1247.5149105367793</v>
      </c>
    </row>
    <row r="24" spans="1:7" ht="13.5">
      <c r="A24" s="5" t="s">
        <v>6</v>
      </c>
      <c r="B24" s="6">
        <v>1691</v>
      </c>
      <c r="C24" s="6">
        <v>1816</v>
      </c>
      <c r="D24" s="6">
        <v>2011</v>
      </c>
      <c r="E24" s="6">
        <v>3827</v>
      </c>
      <c r="F24" s="60">
        <v>6.11</v>
      </c>
      <c r="G24" s="62">
        <f t="shared" si="0"/>
        <v>626.3502454991816</v>
      </c>
    </row>
    <row r="25" spans="1:7" ht="13.5">
      <c r="A25" s="2" t="s">
        <v>42</v>
      </c>
      <c r="B25" s="6">
        <f>SUM(B2:B24)</f>
        <v>119325</v>
      </c>
      <c r="C25" s="6">
        <f>SUM(C2:C24)</f>
        <v>120908</v>
      </c>
      <c r="D25" s="6">
        <f>SUM(D2:D24)</f>
        <v>133858</v>
      </c>
      <c r="E25" s="6">
        <f>SUM(E2:E24)</f>
        <v>254766</v>
      </c>
      <c r="F25" s="60">
        <v>191.39</v>
      </c>
      <c r="G25" s="62">
        <f t="shared" si="0"/>
        <v>1331.1353780239303</v>
      </c>
    </row>
    <row r="26" spans="1:5" ht="13.5">
      <c r="A26" s="39"/>
      <c r="B26" s="43"/>
      <c r="C26" s="43"/>
      <c r="D26" s="43"/>
      <c r="E26" s="43"/>
    </row>
    <row r="27" spans="1:5" ht="13.5">
      <c r="A27" s="44"/>
      <c r="B27" s="43"/>
      <c r="C27" s="43"/>
      <c r="D27" s="43"/>
      <c r="E27" s="43"/>
    </row>
    <row r="28" spans="1:5" ht="13.5">
      <c r="A28" s="44"/>
      <c r="B28" s="40"/>
      <c r="C28" s="40"/>
      <c r="D28" s="40"/>
      <c r="E28" s="40"/>
    </row>
    <row r="29" spans="1:5" ht="13.5">
      <c r="A29" s="44"/>
      <c r="B29" s="40"/>
      <c r="C29" s="40"/>
      <c r="D29" s="40"/>
      <c r="E29" s="4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52">
        <v>43252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2960</v>
      </c>
      <c r="C2" s="6">
        <v>2620</v>
      </c>
      <c r="D2" s="6">
        <v>3126</v>
      </c>
      <c r="E2" s="6">
        <v>5746</v>
      </c>
      <c r="F2" s="60">
        <v>1.62</v>
      </c>
      <c r="G2" s="62">
        <f>E2/F2</f>
        <v>3546.913580246913</v>
      </c>
    </row>
    <row r="3" spans="1:7" ht="13.5">
      <c r="A3" s="3" t="s">
        <v>17</v>
      </c>
      <c r="B3" s="6">
        <v>1056</v>
      </c>
      <c r="C3" s="6">
        <v>968</v>
      </c>
      <c r="D3" s="6">
        <v>1112</v>
      </c>
      <c r="E3" s="6">
        <v>2080</v>
      </c>
      <c r="F3" s="60">
        <v>1.14</v>
      </c>
      <c r="G3" s="62">
        <f aca="true" t="shared" si="0" ref="G3:G25">E3/F3</f>
        <v>1824.5614035087722</v>
      </c>
    </row>
    <row r="4" spans="1:7" ht="13.5">
      <c r="A4" s="3" t="s">
        <v>1</v>
      </c>
      <c r="B4" s="6">
        <v>1134</v>
      </c>
      <c r="C4" s="6">
        <v>913</v>
      </c>
      <c r="D4" s="6">
        <v>1081</v>
      </c>
      <c r="E4" s="6">
        <v>1994</v>
      </c>
      <c r="F4" s="60">
        <v>0.62</v>
      </c>
      <c r="G4" s="62">
        <f t="shared" si="0"/>
        <v>3216.1290322580644</v>
      </c>
    </row>
    <row r="5" spans="1:7" ht="13.5">
      <c r="A5" s="3" t="s">
        <v>0</v>
      </c>
      <c r="B5" s="6">
        <v>3797</v>
      </c>
      <c r="C5" s="6">
        <v>3093</v>
      </c>
      <c r="D5" s="6">
        <v>3659</v>
      </c>
      <c r="E5" s="6">
        <v>6752</v>
      </c>
      <c r="F5" s="60">
        <v>0.94</v>
      </c>
      <c r="G5" s="62">
        <f t="shared" si="0"/>
        <v>7182.978723404256</v>
      </c>
    </row>
    <row r="6" spans="1:7" ht="13.5">
      <c r="A6" s="3" t="s">
        <v>15</v>
      </c>
      <c r="B6" s="6">
        <v>5305</v>
      </c>
      <c r="C6" s="6">
        <v>4847</v>
      </c>
      <c r="D6" s="6">
        <v>5490</v>
      </c>
      <c r="E6" s="6">
        <v>10337</v>
      </c>
      <c r="F6" s="60">
        <v>2.07</v>
      </c>
      <c r="G6" s="62">
        <f t="shared" si="0"/>
        <v>4993.719806763285</v>
      </c>
    </row>
    <row r="7" spans="1:7" ht="13.5">
      <c r="A7" s="3" t="s">
        <v>20</v>
      </c>
      <c r="B7" s="6">
        <v>7100</v>
      </c>
      <c r="C7" s="6">
        <v>6800</v>
      </c>
      <c r="D7" s="6">
        <v>7449</v>
      </c>
      <c r="E7" s="6">
        <v>14249</v>
      </c>
      <c r="F7" s="60">
        <v>3</v>
      </c>
      <c r="G7" s="62">
        <f t="shared" si="0"/>
        <v>4749.666666666667</v>
      </c>
    </row>
    <row r="8" spans="1:7" ht="13.5">
      <c r="A8" s="3" t="s">
        <v>19</v>
      </c>
      <c r="B8" s="6">
        <v>7222</v>
      </c>
      <c r="C8" s="6">
        <v>7176</v>
      </c>
      <c r="D8" s="6">
        <v>7878</v>
      </c>
      <c r="E8" s="6">
        <v>15054</v>
      </c>
      <c r="F8" s="60">
        <v>3.63</v>
      </c>
      <c r="G8" s="62">
        <f t="shared" si="0"/>
        <v>4147.107438016529</v>
      </c>
    </row>
    <row r="9" spans="1:7" ht="13.5">
      <c r="A9" s="3" t="s">
        <v>16</v>
      </c>
      <c r="B9" s="6">
        <v>5917</v>
      </c>
      <c r="C9" s="6">
        <v>5327</v>
      </c>
      <c r="D9" s="6">
        <v>6221</v>
      </c>
      <c r="E9" s="6">
        <v>11548</v>
      </c>
      <c r="F9" s="60">
        <v>2.45</v>
      </c>
      <c r="G9" s="62">
        <f t="shared" si="0"/>
        <v>4713.469387755102</v>
      </c>
    </row>
    <row r="10" spans="1:7" ht="13.5">
      <c r="A10" s="3" t="s">
        <v>21</v>
      </c>
      <c r="B10" s="6">
        <v>8091</v>
      </c>
      <c r="C10" s="6">
        <v>8228</v>
      </c>
      <c r="D10" s="6">
        <v>9288</v>
      </c>
      <c r="E10" s="6">
        <v>17516</v>
      </c>
      <c r="F10" s="60">
        <v>6.58</v>
      </c>
      <c r="G10" s="62">
        <f t="shared" si="0"/>
        <v>2662.0060790273556</v>
      </c>
    </row>
    <row r="11" spans="1:7" ht="13.5">
      <c r="A11" s="3" t="s">
        <v>22</v>
      </c>
      <c r="B11" s="6">
        <v>7167</v>
      </c>
      <c r="C11" s="6">
        <v>7183</v>
      </c>
      <c r="D11" s="6">
        <v>7782</v>
      </c>
      <c r="E11" s="6">
        <v>14965</v>
      </c>
      <c r="F11" s="60">
        <v>4.66</v>
      </c>
      <c r="G11" s="62">
        <f t="shared" si="0"/>
        <v>3211.3733905579397</v>
      </c>
    </row>
    <row r="12" spans="1:7" ht="13.5">
      <c r="A12" s="3" t="s">
        <v>2</v>
      </c>
      <c r="B12" s="6">
        <v>11832</v>
      </c>
      <c r="C12" s="6">
        <v>11365</v>
      </c>
      <c r="D12" s="6">
        <v>12867</v>
      </c>
      <c r="E12" s="6">
        <v>24232</v>
      </c>
      <c r="F12" s="60">
        <v>9.39</v>
      </c>
      <c r="G12" s="62">
        <f t="shared" si="0"/>
        <v>2580.6176783812566</v>
      </c>
    </row>
    <row r="13" spans="1:7" ht="13.5">
      <c r="A13" s="3" t="s">
        <v>18</v>
      </c>
      <c r="B13" s="6">
        <v>9151</v>
      </c>
      <c r="C13" s="6">
        <v>9718</v>
      </c>
      <c r="D13" s="6">
        <v>10639</v>
      </c>
      <c r="E13" s="6">
        <v>20357</v>
      </c>
      <c r="F13" s="60">
        <v>5.43</v>
      </c>
      <c r="G13" s="62">
        <f t="shared" si="0"/>
        <v>3748.9871086556172</v>
      </c>
    </row>
    <row r="14" spans="1:7" ht="13.5">
      <c r="A14" s="3" t="s">
        <v>23</v>
      </c>
      <c r="B14" s="6">
        <v>12821</v>
      </c>
      <c r="C14" s="6">
        <v>12938</v>
      </c>
      <c r="D14" s="6">
        <v>14597</v>
      </c>
      <c r="E14" s="6">
        <v>27535</v>
      </c>
      <c r="F14" s="60">
        <v>11.53</v>
      </c>
      <c r="G14" s="62">
        <f t="shared" si="0"/>
        <v>2388.117953165655</v>
      </c>
    </row>
    <row r="15" spans="1:7" ht="13.5">
      <c r="A15" s="3" t="s">
        <v>27</v>
      </c>
      <c r="B15" s="6">
        <v>7461</v>
      </c>
      <c r="C15" s="6">
        <v>8403</v>
      </c>
      <c r="D15" s="6">
        <v>9034</v>
      </c>
      <c r="E15" s="6">
        <v>17437</v>
      </c>
      <c r="F15" s="60">
        <v>14.73</v>
      </c>
      <c r="G15" s="62">
        <f t="shared" si="0"/>
        <v>1183.77460964019</v>
      </c>
    </row>
    <row r="16" spans="1:7" ht="13.5">
      <c r="A16" s="3" t="s">
        <v>3</v>
      </c>
      <c r="B16" s="6">
        <v>2701</v>
      </c>
      <c r="C16" s="6">
        <v>3195</v>
      </c>
      <c r="D16" s="6">
        <v>3466</v>
      </c>
      <c r="E16" s="6">
        <v>6661</v>
      </c>
      <c r="F16" s="60">
        <v>38.7</v>
      </c>
      <c r="G16" s="62">
        <f t="shared" si="0"/>
        <v>172.1188630490956</v>
      </c>
    </row>
    <row r="17" spans="1:7" ht="13.5">
      <c r="A17" s="3" t="s">
        <v>4</v>
      </c>
      <c r="B17" s="6">
        <v>3919</v>
      </c>
      <c r="C17" s="6">
        <v>4237</v>
      </c>
      <c r="D17" s="6">
        <v>4558</v>
      </c>
      <c r="E17" s="6">
        <v>8795</v>
      </c>
      <c r="F17" s="60">
        <v>20.38</v>
      </c>
      <c r="G17" s="62">
        <f t="shared" si="0"/>
        <v>431.5505397448479</v>
      </c>
    </row>
    <row r="18" spans="1:7" ht="13.5">
      <c r="A18" s="3" t="s">
        <v>28</v>
      </c>
      <c r="B18" s="6">
        <v>749</v>
      </c>
      <c r="C18" s="6">
        <v>838</v>
      </c>
      <c r="D18" s="6">
        <v>692</v>
      </c>
      <c r="E18" s="6">
        <v>1530</v>
      </c>
      <c r="F18" s="60">
        <v>11.87</v>
      </c>
      <c r="G18" s="62">
        <f t="shared" si="0"/>
        <v>128.89637742207245</v>
      </c>
    </row>
    <row r="19" spans="1:7" ht="13.5">
      <c r="A19" s="3" t="s">
        <v>24</v>
      </c>
      <c r="B19" s="6">
        <v>1340</v>
      </c>
      <c r="C19" s="6">
        <v>1248</v>
      </c>
      <c r="D19" s="6">
        <v>1411</v>
      </c>
      <c r="E19" s="6">
        <v>2659</v>
      </c>
      <c r="F19" s="60">
        <v>6.33</v>
      </c>
      <c r="G19" s="62">
        <f t="shared" si="0"/>
        <v>420.06319115323856</v>
      </c>
    </row>
    <row r="20" spans="1:7" ht="13.5">
      <c r="A20" s="3" t="s">
        <v>26</v>
      </c>
      <c r="B20" s="6">
        <v>7320</v>
      </c>
      <c r="C20" s="6">
        <v>8103</v>
      </c>
      <c r="D20" s="6">
        <v>8546</v>
      </c>
      <c r="E20" s="6">
        <v>16649</v>
      </c>
      <c r="F20" s="60">
        <v>18.12</v>
      </c>
      <c r="G20" s="62">
        <f t="shared" si="0"/>
        <v>918.8189845474614</v>
      </c>
    </row>
    <row r="21" spans="1:7" ht="13.5">
      <c r="A21" s="3" t="s">
        <v>25</v>
      </c>
      <c r="B21" s="6">
        <v>2610</v>
      </c>
      <c r="C21" s="6">
        <v>2626</v>
      </c>
      <c r="D21" s="6">
        <v>2841</v>
      </c>
      <c r="E21" s="6">
        <v>5467</v>
      </c>
      <c r="F21" s="60">
        <v>8.62</v>
      </c>
      <c r="G21" s="62">
        <f t="shared" si="0"/>
        <v>634.2227378190256</v>
      </c>
    </row>
    <row r="22" spans="1:7" ht="13.5">
      <c r="A22" s="3" t="s">
        <v>29</v>
      </c>
      <c r="B22" s="6">
        <v>5522</v>
      </c>
      <c r="C22" s="6">
        <v>6216</v>
      </c>
      <c r="D22" s="6">
        <v>6776</v>
      </c>
      <c r="E22" s="6">
        <v>12992</v>
      </c>
      <c r="F22" s="60">
        <v>8.88</v>
      </c>
      <c r="G22" s="62">
        <f t="shared" si="0"/>
        <v>1463.0630630630628</v>
      </c>
    </row>
    <row r="23" spans="1:7" ht="13.5">
      <c r="A23" s="3" t="s">
        <v>5</v>
      </c>
      <c r="B23" s="6">
        <v>2486</v>
      </c>
      <c r="C23" s="6">
        <v>3007</v>
      </c>
      <c r="D23" s="6">
        <v>3277</v>
      </c>
      <c r="E23" s="6">
        <v>6284</v>
      </c>
      <c r="F23" s="60">
        <v>5.03</v>
      </c>
      <c r="G23" s="62">
        <f t="shared" si="0"/>
        <v>1249.3041749502981</v>
      </c>
    </row>
    <row r="24" spans="1:7" ht="13.5">
      <c r="A24" s="5" t="s">
        <v>6</v>
      </c>
      <c r="B24" s="6">
        <v>1693</v>
      </c>
      <c r="C24" s="6">
        <v>1820</v>
      </c>
      <c r="D24" s="6">
        <v>2008</v>
      </c>
      <c r="E24" s="6">
        <v>3828</v>
      </c>
      <c r="F24" s="60">
        <v>6.11</v>
      </c>
      <c r="G24" s="62">
        <f t="shared" si="0"/>
        <v>626.5139116202946</v>
      </c>
    </row>
    <row r="25" spans="1:7" ht="13.5">
      <c r="A25" s="2" t="s">
        <v>42</v>
      </c>
      <c r="B25" s="6">
        <f>SUM(B2:B24)</f>
        <v>119354</v>
      </c>
      <c r="C25" s="6">
        <f>SUM(C2:C24)</f>
        <v>120869</v>
      </c>
      <c r="D25" s="6">
        <f>SUM(D2:D24)</f>
        <v>133798</v>
      </c>
      <c r="E25" s="6">
        <f>SUM(E2:E24)</f>
        <v>254667</v>
      </c>
      <c r="F25" s="60">
        <v>191.39</v>
      </c>
      <c r="G25" s="62">
        <f t="shared" si="0"/>
        <v>1330.6181096191024</v>
      </c>
    </row>
    <row r="26" ht="13.5">
      <c r="A26" s="45"/>
    </row>
    <row r="27" spans="1:5" ht="13.5">
      <c r="A27" s="44"/>
      <c r="B27" s="43"/>
      <c r="C27" s="43"/>
      <c r="D27" s="43"/>
      <c r="E27" s="43"/>
    </row>
    <row r="28" spans="1:5" ht="13.5">
      <c r="A28" s="44"/>
      <c r="B28" s="43"/>
      <c r="C28" s="43"/>
      <c r="D28" s="43"/>
      <c r="E28" s="43"/>
    </row>
    <row r="29" spans="1:5" ht="13.5">
      <c r="A29" s="44"/>
      <c r="B29" s="40"/>
      <c r="C29" s="40"/>
      <c r="D29" s="40"/>
      <c r="E29" s="4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50390625" style="0" customWidth="1"/>
  </cols>
  <sheetData>
    <row r="1" spans="1:7" ht="13.5">
      <c r="A1" s="52">
        <v>43282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2961</v>
      </c>
      <c r="C2" s="6">
        <v>2618</v>
      </c>
      <c r="D2" s="6">
        <v>3122</v>
      </c>
      <c r="E2" s="6">
        <v>5740</v>
      </c>
      <c r="F2" s="60">
        <v>1.62</v>
      </c>
      <c r="G2" s="62">
        <f>E2/F2</f>
        <v>3543.2098765432097</v>
      </c>
    </row>
    <row r="3" spans="1:7" ht="13.5">
      <c r="A3" s="3" t="s">
        <v>17</v>
      </c>
      <c r="B3" s="6">
        <v>1062</v>
      </c>
      <c r="C3" s="6">
        <v>968</v>
      </c>
      <c r="D3" s="6">
        <v>1110</v>
      </c>
      <c r="E3" s="6">
        <v>2078</v>
      </c>
      <c r="F3" s="60">
        <v>1.14</v>
      </c>
      <c r="G3" s="62">
        <f aca="true" t="shared" si="0" ref="G3:G25">E3/F3</f>
        <v>1822.8070175438597</v>
      </c>
    </row>
    <row r="4" spans="1:7" ht="13.5">
      <c r="A4" s="3" t="s">
        <v>1</v>
      </c>
      <c r="B4" s="6">
        <v>1136</v>
      </c>
      <c r="C4" s="6">
        <v>917</v>
      </c>
      <c r="D4" s="6">
        <v>1081</v>
      </c>
      <c r="E4" s="6">
        <v>1998</v>
      </c>
      <c r="F4" s="60">
        <v>0.62</v>
      </c>
      <c r="G4" s="62">
        <f t="shared" si="0"/>
        <v>3222.5806451612902</v>
      </c>
    </row>
    <row r="5" spans="1:7" ht="13.5">
      <c r="A5" s="3" t="s">
        <v>0</v>
      </c>
      <c r="B5" s="6">
        <v>3800</v>
      </c>
      <c r="C5" s="6">
        <v>3096</v>
      </c>
      <c r="D5" s="6">
        <v>3656</v>
      </c>
      <c r="E5" s="6">
        <v>6752</v>
      </c>
      <c r="F5" s="60">
        <v>0.94</v>
      </c>
      <c r="G5" s="62">
        <f t="shared" si="0"/>
        <v>7182.978723404256</v>
      </c>
    </row>
    <row r="6" spans="1:7" ht="13.5">
      <c r="A6" s="3" t="s">
        <v>15</v>
      </c>
      <c r="B6" s="6">
        <v>5299</v>
      </c>
      <c r="C6" s="6">
        <v>4844</v>
      </c>
      <c r="D6" s="6">
        <v>5482</v>
      </c>
      <c r="E6" s="6">
        <v>10326</v>
      </c>
      <c r="F6" s="60">
        <v>2.07</v>
      </c>
      <c r="G6" s="62">
        <f t="shared" si="0"/>
        <v>4988.40579710145</v>
      </c>
    </row>
    <row r="7" spans="1:7" ht="13.5">
      <c r="A7" s="3" t="s">
        <v>20</v>
      </c>
      <c r="B7" s="6">
        <v>7116</v>
      </c>
      <c r="C7" s="6">
        <v>6803</v>
      </c>
      <c r="D7" s="6">
        <v>7462</v>
      </c>
      <c r="E7" s="6">
        <v>14265</v>
      </c>
      <c r="F7" s="60">
        <v>3</v>
      </c>
      <c r="G7" s="62">
        <f t="shared" si="0"/>
        <v>4755</v>
      </c>
    </row>
    <row r="8" spans="1:7" ht="13.5">
      <c r="A8" s="3" t="s">
        <v>19</v>
      </c>
      <c r="B8" s="6">
        <v>7217</v>
      </c>
      <c r="C8" s="6">
        <v>7173</v>
      </c>
      <c r="D8" s="6">
        <v>7866</v>
      </c>
      <c r="E8" s="6">
        <v>15039</v>
      </c>
      <c r="F8" s="60">
        <v>3.63</v>
      </c>
      <c r="G8" s="62">
        <f t="shared" si="0"/>
        <v>4142.975206611571</v>
      </c>
    </row>
    <row r="9" spans="1:7" ht="13.5">
      <c r="A9" s="3" t="s">
        <v>16</v>
      </c>
      <c r="B9" s="6">
        <v>5912</v>
      </c>
      <c r="C9" s="6">
        <v>5324</v>
      </c>
      <c r="D9" s="6">
        <v>6203</v>
      </c>
      <c r="E9" s="6">
        <v>11527</v>
      </c>
      <c r="F9" s="60">
        <v>2.45</v>
      </c>
      <c r="G9" s="62">
        <f t="shared" si="0"/>
        <v>4704.897959183673</v>
      </c>
    </row>
    <row r="10" spans="1:7" ht="13.5">
      <c r="A10" s="3" t="s">
        <v>21</v>
      </c>
      <c r="B10" s="6">
        <v>8095</v>
      </c>
      <c r="C10" s="6">
        <v>8224</v>
      </c>
      <c r="D10" s="6">
        <v>9287</v>
      </c>
      <c r="E10" s="6">
        <v>17511</v>
      </c>
      <c r="F10" s="60">
        <v>6.58</v>
      </c>
      <c r="G10" s="62">
        <f t="shared" si="0"/>
        <v>2661.2462006079027</v>
      </c>
    </row>
    <row r="11" spans="1:7" ht="13.5">
      <c r="A11" s="3" t="s">
        <v>22</v>
      </c>
      <c r="B11" s="6">
        <v>7167</v>
      </c>
      <c r="C11" s="6">
        <v>7184</v>
      </c>
      <c r="D11" s="6">
        <v>7792</v>
      </c>
      <c r="E11" s="6">
        <v>14976</v>
      </c>
      <c r="F11" s="60">
        <v>4.66</v>
      </c>
      <c r="G11" s="62">
        <f t="shared" si="0"/>
        <v>3213.733905579399</v>
      </c>
    </row>
    <row r="12" spans="1:7" ht="13.5">
      <c r="A12" s="3" t="s">
        <v>2</v>
      </c>
      <c r="B12" s="6">
        <v>11838</v>
      </c>
      <c r="C12" s="6">
        <v>11358</v>
      </c>
      <c r="D12" s="6">
        <v>12858</v>
      </c>
      <c r="E12" s="6">
        <v>24216</v>
      </c>
      <c r="F12" s="60">
        <v>9.39</v>
      </c>
      <c r="G12" s="62">
        <f t="shared" si="0"/>
        <v>2578.913738019169</v>
      </c>
    </row>
    <row r="13" spans="1:7" ht="13.5">
      <c r="A13" s="3" t="s">
        <v>18</v>
      </c>
      <c r="B13" s="6">
        <v>9152</v>
      </c>
      <c r="C13" s="6">
        <v>9717</v>
      </c>
      <c r="D13" s="6">
        <v>10640</v>
      </c>
      <c r="E13" s="6">
        <v>20357</v>
      </c>
      <c r="F13" s="60">
        <v>5.43</v>
      </c>
      <c r="G13" s="62">
        <f t="shared" si="0"/>
        <v>3748.9871086556172</v>
      </c>
    </row>
    <row r="14" spans="1:7" ht="13.5">
      <c r="A14" s="3" t="s">
        <v>23</v>
      </c>
      <c r="B14" s="6">
        <v>12833</v>
      </c>
      <c r="C14" s="6">
        <v>12943</v>
      </c>
      <c r="D14" s="6">
        <v>14608</v>
      </c>
      <c r="E14" s="6">
        <v>27551</v>
      </c>
      <c r="F14" s="60">
        <v>11.53</v>
      </c>
      <c r="G14" s="62">
        <f t="shared" si="0"/>
        <v>2389.5056374674764</v>
      </c>
    </row>
    <row r="15" spans="1:7" ht="13.5">
      <c r="A15" s="3" t="s">
        <v>27</v>
      </c>
      <c r="B15" s="6">
        <v>7462</v>
      </c>
      <c r="C15" s="6">
        <v>8404</v>
      </c>
      <c r="D15" s="6">
        <v>9042</v>
      </c>
      <c r="E15" s="6">
        <v>17446</v>
      </c>
      <c r="F15" s="60">
        <v>14.73</v>
      </c>
      <c r="G15" s="62">
        <f t="shared" si="0"/>
        <v>1184.3856076035302</v>
      </c>
    </row>
    <row r="16" spans="1:7" ht="13.5">
      <c r="A16" s="3" t="s">
        <v>3</v>
      </c>
      <c r="B16" s="6">
        <v>2706</v>
      </c>
      <c r="C16" s="6">
        <v>3194</v>
      </c>
      <c r="D16" s="6">
        <v>3464</v>
      </c>
      <c r="E16" s="6">
        <v>6658</v>
      </c>
      <c r="F16" s="60">
        <v>38.7</v>
      </c>
      <c r="G16" s="62">
        <f t="shared" si="0"/>
        <v>172.04134366925064</v>
      </c>
    </row>
    <row r="17" spans="1:7" ht="13.5">
      <c r="A17" s="3" t="s">
        <v>4</v>
      </c>
      <c r="B17" s="6">
        <v>3919</v>
      </c>
      <c r="C17" s="6">
        <v>4230</v>
      </c>
      <c r="D17" s="6">
        <v>4555</v>
      </c>
      <c r="E17" s="6">
        <v>8785</v>
      </c>
      <c r="F17" s="60">
        <v>20.38</v>
      </c>
      <c r="G17" s="62">
        <f t="shared" si="0"/>
        <v>431.0598626104024</v>
      </c>
    </row>
    <row r="18" spans="1:7" ht="13.5">
      <c r="A18" s="3" t="s">
        <v>28</v>
      </c>
      <c r="B18" s="6">
        <v>745</v>
      </c>
      <c r="C18" s="6">
        <v>834</v>
      </c>
      <c r="D18" s="6">
        <v>689</v>
      </c>
      <c r="E18" s="6">
        <v>1523</v>
      </c>
      <c r="F18" s="60">
        <v>11.87</v>
      </c>
      <c r="G18" s="62">
        <f t="shared" si="0"/>
        <v>128.3066554338669</v>
      </c>
    </row>
    <row r="19" spans="1:7" ht="13.5">
      <c r="A19" s="3" t="s">
        <v>24</v>
      </c>
      <c r="B19" s="6">
        <v>1335</v>
      </c>
      <c r="C19" s="6">
        <v>1241</v>
      </c>
      <c r="D19" s="6">
        <v>1406</v>
      </c>
      <c r="E19" s="6">
        <v>2647</v>
      </c>
      <c r="F19" s="60">
        <v>6.33</v>
      </c>
      <c r="G19" s="62">
        <f t="shared" si="0"/>
        <v>418.16745655608213</v>
      </c>
    </row>
    <row r="20" spans="1:7" ht="13.5">
      <c r="A20" s="3" t="s">
        <v>26</v>
      </c>
      <c r="B20" s="6">
        <v>7333</v>
      </c>
      <c r="C20" s="6">
        <v>8101</v>
      </c>
      <c r="D20" s="6">
        <v>8558</v>
      </c>
      <c r="E20" s="6">
        <v>16659</v>
      </c>
      <c r="F20" s="60">
        <v>18.12</v>
      </c>
      <c r="G20" s="62">
        <f t="shared" si="0"/>
        <v>919.3708609271523</v>
      </c>
    </row>
    <row r="21" spans="1:7" ht="13.5">
      <c r="A21" s="3" t="s">
        <v>25</v>
      </c>
      <c r="B21" s="6">
        <v>2603</v>
      </c>
      <c r="C21" s="6">
        <v>2619</v>
      </c>
      <c r="D21" s="6">
        <v>2835</v>
      </c>
      <c r="E21" s="6">
        <v>5454</v>
      </c>
      <c r="F21" s="60">
        <v>8.62</v>
      </c>
      <c r="G21" s="62">
        <f t="shared" si="0"/>
        <v>632.7146171693736</v>
      </c>
    </row>
    <row r="22" spans="1:7" ht="13.5">
      <c r="A22" s="3" t="s">
        <v>29</v>
      </c>
      <c r="B22" s="6">
        <v>5538</v>
      </c>
      <c r="C22" s="6">
        <v>6236</v>
      </c>
      <c r="D22" s="6">
        <v>6788</v>
      </c>
      <c r="E22" s="6">
        <v>13024</v>
      </c>
      <c r="F22" s="60">
        <v>8.88</v>
      </c>
      <c r="G22" s="62">
        <f t="shared" si="0"/>
        <v>1466.6666666666665</v>
      </c>
    </row>
    <row r="23" spans="1:7" ht="13.5">
      <c r="A23" s="3" t="s">
        <v>5</v>
      </c>
      <c r="B23" s="6">
        <v>2488</v>
      </c>
      <c r="C23" s="6">
        <v>3014</v>
      </c>
      <c r="D23" s="6">
        <v>3282</v>
      </c>
      <c r="E23" s="6">
        <v>6296</v>
      </c>
      <c r="F23" s="60">
        <v>5.03</v>
      </c>
      <c r="G23" s="62">
        <f t="shared" si="0"/>
        <v>1251.68986083499</v>
      </c>
    </row>
    <row r="24" spans="1:7" ht="13.5">
      <c r="A24" s="5" t="s">
        <v>6</v>
      </c>
      <c r="B24" s="6">
        <v>1695</v>
      </c>
      <c r="C24" s="6">
        <v>1821</v>
      </c>
      <c r="D24" s="6">
        <v>2007</v>
      </c>
      <c r="E24" s="6">
        <v>3828</v>
      </c>
      <c r="F24" s="60">
        <v>6.11</v>
      </c>
      <c r="G24" s="62">
        <f t="shared" si="0"/>
        <v>626.5139116202946</v>
      </c>
    </row>
    <row r="25" spans="1:7" ht="13.5">
      <c r="A25" s="2" t="s">
        <v>42</v>
      </c>
      <c r="B25" s="6">
        <f>SUM(B2:B24)</f>
        <v>119412</v>
      </c>
      <c r="C25" s="6">
        <f>SUM(C2:C24)</f>
        <v>120863</v>
      </c>
      <c r="D25" s="6">
        <f>SUM(D2:D24)</f>
        <v>133793</v>
      </c>
      <c r="E25" s="6">
        <f>SUM(E2:E24)</f>
        <v>254656</v>
      </c>
      <c r="F25" s="60">
        <v>191.39</v>
      </c>
      <c r="G25" s="62">
        <f t="shared" si="0"/>
        <v>1330.5606353518995</v>
      </c>
    </row>
    <row r="27" spans="1:7" ht="13.5">
      <c r="A27" s="44"/>
      <c r="B27" s="64"/>
      <c r="C27" s="64"/>
      <c r="D27" s="64"/>
      <c r="E27" s="64"/>
      <c r="G27" s="51"/>
    </row>
    <row r="28" spans="1:7" ht="13.5">
      <c r="A28" s="44"/>
      <c r="B28" s="40"/>
      <c r="C28" s="40"/>
      <c r="D28" s="40"/>
      <c r="E28" s="40"/>
      <c r="F28" s="40"/>
      <c r="G28" s="4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6" width="9.00390625" style="0" customWidth="1"/>
    <col min="7" max="7" width="9.50390625" style="0" customWidth="1"/>
  </cols>
  <sheetData>
    <row r="1" spans="1:7" ht="13.5">
      <c r="A1" s="52">
        <v>43313</v>
      </c>
      <c r="B1" s="7" t="s">
        <v>44</v>
      </c>
      <c r="C1" s="7" t="s">
        <v>9</v>
      </c>
      <c r="D1" s="7" t="s">
        <v>10</v>
      </c>
      <c r="E1" s="7" t="s">
        <v>45</v>
      </c>
      <c r="F1" s="7" t="s">
        <v>12</v>
      </c>
      <c r="G1" s="7" t="s">
        <v>13</v>
      </c>
    </row>
    <row r="2" spans="1:7" ht="13.5">
      <c r="A2" s="3" t="s">
        <v>50</v>
      </c>
      <c r="B2" s="6">
        <v>2959</v>
      </c>
      <c r="C2" s="6">
        <v>2629</v>
      </c>
      <c r="D2" s="6">
        <v>3116</v>
      </c>
      <c r="E2" s="6">
        <v>5745</v>
      </c>
      <c r="F2" s="60">
        <v>1.62</v>
      </c>
      <c r="G2" s="62">
        <f>E2/F2</f>
        <v>3546.296296296296</v>
      </c>
    </row>
    <row r="3" spans="1:7" ht="13.5">
      <c r="A3" s="3" t="s">
        <v>17</v>
      </c>
      <c r="B3" s="6">
        <v>1058</v>
      </c>
      <c r="C3" s="6">
        <v>962</v>
      </c>
      <c r="D3" s="6">
        <v>1104</v>
      </c>
      <c r="E3" s="6">
        <v>2066</v>
      </c>
      <c r="F3" s="60">
        <v>1.14</v>
      </c>
      <c r="G3" s="62">
        <f aca="true" t="shared" si="0" ref="G3:G24">E3/F3</f>
        <v>1812.2807017543862</v>
      </c>
    </row>
    <row r="4" spans="1:7" ht="13.5">
      <c r="A4" s="3" t="s">
        <v>1</v>
      </c>
      <c r="B4" s="6">
        <v>1141</v>
      </c>
      <c r="C4" s="6">
        <v>922</v>
      </c>
      <c r="D4" s="6">
        <v>1079</v>
      </c>
      <c r="E4" s="6">
        <v>2001</v>
      </c>
      <c r="F4" s="60">
        <v>0.62</v>
      </c>
      <c r="G4" s="62">
        <f t="shared" si="0"/>
        <v>3227.4193548387098</v>
      </c>
    </row>
    <row r="5" spans="1:7" ht="13.5">
      <c r="A5" s="3" t="s">
        <v>0</v>
      </c>
      <c r="B5" s="6">
        <v>3796</v>
      </c>
      <c r="C5" s="6">
        <v>3087</v>
      </c>
      <c r="D5" s="6">
        <v>3649</v>
      </c>
      <c r="E5" s="6">
        <v>6736</v>
      </c>
      <c r="F5" s="60">
        <v>0.94</v>
      </c>
      <c r="G5" s="62">
        <f t="shared" si="0"/>
        <v>7165.957446808511</v>
      </c>
    </row>
    <row r="6" spans="1:7" ht="13.5">
      <c r="A6" s="3" t="s">
        <v>15</v>
      </c>
      <c r="B6" s="6">
        <v>5298</v>
      </c>
      <c r="C6" s="6">
        <v>4846</v>
      </c>
      <c r="D6" s="6">
        <v>5483</v>
      </c>
      <c r="E6" s="6">
        <v>10329</v>
      </c>
      <c r="F6" s="60">
        <v>2.07</v>
      </c>
      <c r="G6" s="62">
        <f t="shared" si="0"/>
        <v>4989.855072463769</v>
      </c>
    </row>
    <row r="7" spans="1:7" ht="13.5">
      <c r="A7" s="3" t="s">
        <v>20</v>
      </c>
      <c r="B7" s="6">
        <v>7122</v>
      </c>
      <c r="C7" s="6">
        <v>6800</v>
      </c>
      <c r="D7" s="6">
        <v>7463</v>
      </c>
      <c r="E7" s="6">
        <v>14263</v>
      </c>
      <c r="F7" s="60">
        <v>3</v>
      </c>
      <c r="G7" s="62">
        <f t="shared" si="0"/>
        <v>4754.333333333333</v>
      </c>
    </row>
    <row r="8" spans="1:7" ht="13.5">
      <c r="A8" s="3" t="s">
        <v>19</v>
      </c>
      <c r="B8" s="6">
        <v>7209</v>
      </c>
      <c r="C8" s="6">
        <v>7167</v>
      </c>
      <c r="D8" s="6">
        <v>7869</v>
      </c>
      <c r="E8" s="6">
        <v>15036</v>
      </c>
      <c r="F8" s="60">
        <v>3.63</v>
      </c>
      <c r="G8" s="62">
        <f t="shared" si="0"/>
        <v>4142.148760330579</v>
      </c>
    </row>
    <row r="9" spans="1:7" ht="13.5">
      <c r="A9" s="3" t="s">
        <v>16</v>
      </c>
      <c r="B9" s="6">
        <v>5908</v>
      </c>
      <c r="C9" s="6">
        <v>5331</v>
      </c>
      <c r="D9" s="6">
        <v>6204</v>
      </c>
      <c r="E9" s="6">
        <v>11535</v>
      </c>
      <c r="F9" s="60">
        <v>2.45</v>
      </c>
      <c r="G9" s="62">
        <f t="shared" si="0"/>
        <v>4708.163265306122</v>
      </c>
    </row>
    <row r="10" spans="1:7" ht="13.5">
      <c r="A10" s="3" t="s">
        <v>21</v>
      </c>
      <c r="B10" s="6">
        <v>8100</v>
      </c>
      <c r="C10" s="6">
        <v>8231</v>
      </c>
      <c r="D10" s="6">
        <v>9289</v>
      </c>
      <c r="E10" s="6">
        <v>17520</v>
      </c>
      <c r="F10" s="60">
        <v>6.58</v>
      </c>
      <c r="G10" s="62">
        <f t="shared" si="0"/>
        <v>2662.613981762918</v>
      </c>
    </row>
    <row r="11" spans="1:7" ht="13.5">
      <c r="A11" s="3" t="s">
        <v>22</v>
      </c>
      <c r="B11" s="6">
        <v>7158</v>
      </c>
      <c r="C11" s="6">
        <v>7172</v>
      </c>
      <c r="D11" s="6">
        <v>7781</v>
      </c>
      <c r="E11" s="6">
        <v>14953</v>
      </c>
      <c r="F11" s="60">
        <v>4.66</v>
      </c>
      <c r="G11" s="62">
        <f t="shared" si="0"/>
        <v>3208.7982832618027</v>
      </c>
    </row>
    <row r="12" spans="1:7" ht="13.5">
      <c r="A12" s="3" t="s">
        <v>2</v>
      </c>
      <c r="B12" s="6">
        <v>11837</v>
      </c>
      <c r="C12" s="6">
        <v>11356</v>
      </c>
      <c r="D12" s="6">
        <v>12830</v>
      </c>
      <c r="E12" s="6">
        <v>24186</v>
      </c>
      <c r="F12" s="60">
        <v>9.39</v>
      </c>
      <c r="G12" s="62">
        <f t="shared" si="0"/>
        <v>2575.7188498402556</v>
      </c>
    </row>
    <row r="13" spans="1:7" ht="13.5">
      <c r="A13" s="3" t="s">
        <v>18</v>
      </c>
      <c r="B13" s="6">
        <v>9154</v>
      </c>
      <c r="C13" s="6">
        <v>9715</v>
      </c>
      <c r="D13" s="6">
        <v>10654</v>
      </c>
      <c r="E13" s="6">
        <v>20369</v>
      </c>
      <c r="F13" s="60">
        <v>5.43</v>
      </c>
      <c r="G13" s="62">
        <f t="shared" si="0"/>
        <v>3751.1970534069983</v>
      </c>
    </row>
    <row r="14" spans="1:7" ht="13.5">
      <c r="A14" s="3" t="s">
        <v>23</v>
      </c>
      <c r="B14" s="6">
        <v>12840</v>
      </c>
      <c r="C14" s="6">
        <v>12936</v>
      </c>
      <c r="D14" s="6">
        <v>14610</v>
      </c>
      <c r="E14" s="6">
        <v>27546</v>
      </c>
      <c r="F14" s="60">
        <v>11.53</v>
      </c>
      <c r="G14" s="62">
        <f t="shared" si="0"/>
        <v>2389.0719861231573</v>
      </c>
    </row>
    <row r="15" spans="1:7" ht="13.5">
      <c r="A15" s="3" t="s">
        <v>27</v>
      </c>
      <c r="B15" s="6">
        <v>7462</v>
      </c>
      <c r="C15" s="6">
        <v>8399</v>
      </c>
      <c r="D15" s="6">
        <v>9043</v>
      </c>
      <c r="E15" s="6">
        <v>17442</v>
      </c>
      <c r="F15" s="60">
        <v>14.73</v>
      </c>
      <c r="G15" s="62">
        <f t="shared" si="0"/>
        <v>1184.1140529531567</v>
      </c>
    </row>
    <row r="16" spans="1:7" ht="13.5">
      <c r="A16" s="3" t="s">
        <v>3</v>
      </c>
      <c r="B16" s="6">
        <v>2709</v>
      </c>
      <c r="C16" s="6">
        <v>3196</v>
      </c>
      <c r="D16" s="6">
        <v>3465</v>
      </c>
      <c r="E16" s="6">
        <v>6661</v>
      </c>
      <c r="F16" s="60">
        <v>38.7</v>
      </c>
      <c r="G16" s="62">
        <f t="shared" si="0"/>
        <v>172.1188630490956</v>
      </c>
    </row>
    <row r="17" spans="1:7" ht="13.5">
      <c r="A17" s="3" t="s">
        <v>4</v>
      </c>
      <c r="B17" s="6">
        <v>3912</v>
      </c>
      <c r="C17" s="6">
        <v>4218</v>
      </c>
      <c r="D17" s="6">
        <v>4545</v>
      </c>
      <c r="E17" s="6">
        <v>8763</v>
      </c>
      <c r="F17" s="60">
        <v>20.38</v>
      </c>
      <c r="G17" s="62">
        <f t="shared" si="0"/>
        <v>429.9803729146222</v>
      </c>
    </row>
    <row r="18" spans="1:7" ht="13.5">
      <c r="A18" s="3" t="s">
        <v>28</v>
      </c>
      <c r="B18" s="6">
        <v>748</v>
      </c>
      <c r="C18" s="6">
        <v>838</v>
      </c>
      <c r="D18" s="6">
        <v>692</v>
      </c>
      <c r="E18" s="6">
        <v>1530</v>
      </c>
      <c r="F18" s="60">
        <v>11.87</v>
      </c>
      <c r="G18" s="62">
        <f t="shared" si="0"/>
        <v>128.89637742207245</v>
      </c>
    </row>
    <row r="19" spans="1:7" ht="13.5">
      <c r="A19" s="3" t="s">
        <v>24</v>
      </c>
      <c r="B19" s="6">
        <v>1330</v>
      </c>
      <c r="C19" s="6">
        <v>1237</v>
      </c>
      <c r="D19" s="6">
        <v>1403</v>
      </c>
      <c r="E19" s="6">
        <v>2640</v>
      </c>
      <c r="F19" s="60">
        <v>6.33</v>
      </c>
      <c r="G19" s="62">
        <f t="shared" si="0"/>
        <v>417.06161137440756</v>
      </c>
    </row>
    <row r="20" spans="1:7" ht="13.5">
      <c r="A20" s="3" t="s">
        <v>26</v>
      </c>
      <c r="B20" s="6">
        <v>7333</v>
      </c>
      <c r="C20" s="6">
        <v>8089</v>
      </c>
      <c r="D20" s="6">
        <v>8558</v>
      </c>
      <c r="E20" s="6">
        <v>16647</v>
      </c>
      <c r="F20" s="60">
        <v>18.12</v>
      </c>
      <c r="G20" s="62">
        <f t="shared" si="0"/>
        <v>918.7086092715231</v>
      </c>
    </row>
    <row r="21" spans="1:7" ht="13.5">
      <c r="A21" s="3" t="s">
        <v>25</v>
      </c>
      <c r="B21" s="6">
        <v>2603</v>
      </c>
      <c r="C21" s="6">
        <v>2613</v>
      </c>
      <c r="D21" s="6">
        <v>2839</v>
      </c>
      <c r="E21" s="6">
        <v>5452</v>
      </c>
      <c r="F21" s="60">
        <v>8.62</v>
      </c>
      <c r="G21" s="62">
        <f t="shared" si="0"/>
        <v>632.4825986078887</v>
      </c>
    </row>
    <row r="22" spans="1:7" ht="13.5">
      <c r="A22" s="3" t="s">
        <v>29</v>
      </c>
      <c r="B22" s="6">
        <v>5543</v>
      </c>
      <c r="C22" s="6">
        <v>6235</v>
      </c>
      <c r="D22" s="6">
        <v>6789</v>
      </c>
      <c r="E22" s="6">
        <v>13024</v>
      </c>
      <c r="F22" s="60">
        <v>8.88</v>
      </c>
      <c r="G22" s="62">
        <f t="shared" si="0"/>
        <v>1466.6666666666665</v>
      </c>
    </row>
    <row r="23" spans="1:7" ht="13.5">
      <c r="A23" s="3" t="s">
        <v>5</v>
      </c>
      <c r="B23" s="6">
        <v>2494</v>
      </c>
      <c r="C23" s="6">
        <v>3025</v>
      </c>
      <c r="D23" s="6">
        <v>3288</v>
      </c>
      <c r="E23" s="6">
        <v>6313</v>
      </c>
      <c r="F23" s="60">
        <v>5.03</v>
      </c>
      <c r="G23" s="62">
        <f t="shared" si="0"/>
        <v>1255.0695825049702</v>
      </c>
    </row>
    <row r="24" spans="1:7" ht="13.5">
      <c r="A24" s="5" t="s">
        <v>6</v>
      </c>
      <c r="B24" s="6">
        <v>1699</v>
      </c>
      <c r="C24" s="6">
        <v>1824</v>
      </c>
      <c r="D24" s="6">
        <v>2014</v>
      </c>
      <c r="E24" s="6">
        <v>3838</v>
      </c>
      <c r="F24" s="60">
        <v>6.11</v>
      </c>
      <c r="G24" s="62">
        <f t="shared" si="0"/>
        <v>628.1505728314239</v>
      </c>
    </row>
    <row r="25" spans="1:7" ht="13.5">
      <c r="A25" s="2" t="s">
        <v>42</v>
      </c>
      <c r="B25" s="6">
        <f>SUM(B2:B24)</f>
        <v>119413</v>
      </c>
      <c r="C25" s="6">
        <f>SUM(C2:C24)</f>
        <v>120828</v>
      </c>
      <c r="D25" s="6">
        <f>SUM(D2:D24)</f>
        <v>133767</v>
      </c>
      <c r="E25" s="6">
        <f>SUM(E2:E24)</f>
        <v>254595</v>
      </c>
      <c r="F25" s="61">
        <v>191.39</v>
      </c>
      <c r="G25" s="63">
        <f>E25/F25</f>
        <v>1330.2419144155913</v>
      </c>
    </row>
    <row r="27" ht="14.25">
      <c r="D27" s="38"/>
    </row>
    <row r="28" spans="2:7" ht="13.5">
      <c r="B28" s="40"/>
      <c r="C28" s="40"/>
      <c r="D28" s="40"/>
      <c r="E28" s="40"/>
      <c r="F28" s="40"/>
      <c r="G28" s="40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2018-12-03T08:38:40Z</cp:lastPrinted>
  <dcterms:created xsi:type="dcterms:W3CDTF">1997-01-08T22:48:59Z</dcterms:created>
  <dcterms:modified xsi:type="dcterms:W3CDTF">2018-12-05T00:42:21Z</dcterms:modified>
  <cp:category/>
  <cp:version/>
  <cp:contentType/>
  <cp:contentStatus/>
</cp:coreProperties>
</file>