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60" activeTab="1"/>
  </bookViews>
  <sheets>
    <sheet name="H25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'10月1日'!$A$1:$G$25</definedName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<sst xmlns="http://schemas.openxmlformats.org/spreadsheetml/2006/main" count="544" uniqueCount="65">
  <si>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</si>
  <si>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</si>
  <si>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</si>
  <si>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</si>
  <si>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</si>
  <si>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</si>
  <si>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</si>
  <si>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</si>
  <si>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</si>
  <si>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</si>
  <si>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</si>
  <si>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</si>
  <si>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</si>
  <si>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</si>
  <si>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</si>
  <si>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</si>
  <si>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</si>
  <si>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</si>
  <si>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</si>
  <si>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</si>
  <si>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</si>
  <si>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</si>
  <si>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</si>
  <si>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</si>
  <si>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</si>
  <si>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</si>
  <si>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</si>
  <si>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</si>
  <si>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</si>
  <si>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</si>
  <si>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</si>
  <si>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</si>
  <si>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</si>
  <si>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</si>
  <si>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</si>
  <si>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</si>
  <si>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</si>
  <si>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</si>
  <si>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</si>
  <si>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</si>
  <si>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</si>
  <si>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</si>
  <si>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</si>
  <si>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</si>
  <si>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</si>
  <si>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</si>
  <si>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</si>
  <si>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徳島市地区別住民基本台帳人口・世帯数（平成２５年）</t>
  </si>
  <si>
    <t>内   町</t>
  </si>
  <si>
    <t>内   町</t>
  </si>
  <si>
    <t>新　 町</t>
  </si>
  <si>
    <t>昭　 和</t>
  </si>
  <si>
    <t>渭　 東</t>
  </si>
  <si>
    <t>渭　 北</t>
  </si>
  <si>
    <t>佐　 古</t>
  </si>
  <si>
    <t>沖　 洲</t>
  </si>
  <si>
    <t>津　 田</t>
  </si>
  <si>
    <t>加　 茂</t>
  </si>
  <si>
    <t>八　 万</t>
  </si>
  <si>
    <t>勝　 占</t>
  </si>
  <si>
    <t>入　 田</t>
  </si>
  <si>
    <t>不　 動</t>
  </si>
  <si>
    <t>川　 内</t>
  </si>
  <si>
    <t>応　 神</t>
  </si>
  <si>
    <t>国　 府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</si>
</sst>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  <numFmt numFmtId="185" formatCode="mmm\-yyyy"/>
    <numFmt numFmtId="186" formatCode="#,##0_ "/>
    <numFmt numFmtId="187" formatCode="#,##0_ ;[Red]\-#,##0\ "/>
    <numFmt numFmtId="188" formatCode="#,##0.00_ ;[Red]\-#,##0.00\ "/>
    <numFmt numFmtId="189" formatCode="#,##0.00_);[Red]\(#,##0.00\)"/>
    <numFmt numFmtId="190" formatCode="#,##0;[Red]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1" applyFont="1" applyFill="1" applyBorder="1" applyAlignment="1">
      <alignment horizontal="center" wrapText="1"/>
      <protection/>
    </xf>
    <xf numFmtId="38" fontId="0" fillId="0" borderId="10" xfId="49" applyFont="1" applyBorder="1" applyAlignment="1">
      <alignment/>
    </xf>
    <xf numFmtId="0" fontId="0" fillId="0" borderId="0" xfId="0" applyAlignment="1">
      <alignment horizontal="center"/>
    </xf>
    <xf numFmtId="18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0" fontId="0" fillId="0" borderId="10" xfId="49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10" xfId="49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1" applyFont="1" applyFill="1" applyBorder="1" applyAlignment="1">
      <alignment horizontal="center" wrapText="1"/>
      <protection/>
    </xf>
    <xf numFmtId="38" fontId="0" fillId="0" borderId="15" xfId="49" applyFont="1" applyBorder="1" applyAlignment="1">
      <alignment/>
    </xf>
    <xf numFmtId="0" fontId="0" fillId="0" borderId="15" xfId="0" applyBorder="1" applyAlignment="1">
      <alignment/>
    </xf>
    <xf numFmtId="0" fontId="3" fillId="0" borderId="16" xfId="61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3" fillId="0" borderId="19" xfId="61" applyFont="1" applyFill="1" applyBorder="1" applyAlignment="1">
      <alignment horizontal="center" wrapText="1"/>
      <protection/>
    </xf>
    <xf numFmtId="0" fontId="0" fillId="0" borderId="20" xfId="0" applyBorder="1" applyAlignment="1">
      <alignment horizontal="right"/>
    </xf>
    <xf numFmtId="0" fontId="3" fillId="0" borderId="14" xfId="61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9" applyNumberFormat="1" applyFont="1" applyBorder="1" applyAlignment="1">
      <alignment/>
    </xf>
    <xf numFmtId="40" fontId="0" fillId="0" borderId="15" xfId="49" applyNumberFormat="1" applyFont="1" applyBorder="1" applyAlignment="1">
      <alignment/>
    </xf>
    <xf numFmtId="38" fontId="4" fillId="0" borderId="10" xfId="49" applyFont="1" applyBorder="1" applyAlignment="1">
      <alignment/>
    </xf>
    <xf numFmtId="38" fontId="4" fillId="0" borderId="15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21" xfId="49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22" xfId="49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15" xfId="49" applyNumberFormat="1" applyFont="1" applyBorder="1" applyAlignment="1">
      <alignment/>
    </xf>
    <xf numFmtId="0" fontId="2" fillId="0" borderId="0" xfId="0" applyFont="1" applyAlignment="1">
      <alignment/>
    </xf>
    <xf numFmtId="56" fontId="0" fillId="0" borderId="0" xfId="0" applyNumberFormat="1" applyAlignment="1">
      <alignment/>
    </xf>
    <xf numFmtId="5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38" fontId="0" fillId="0" borderId="0" xfId="49" applyFont="1" applyBorder="1" applyAlignment="1">
      <alignment/>
    </xf>
    <xf numFmtId="181" fontId="0" fillId="0" borderId="0" xfId="0" applyNumberFormat="1" applyBorder="1" applyAlignment="1">
      <alignment/>
    </xf>
    <xf numFmtId="0" fontId="3" fillId="0" borderId="0" xfId="61" applyFont="1" applyFill="1" applyBorder="1" applyAlignment="1">
      <alignment horizontal="center" wrapText="1"/>
      <protection/>
    </xf>
    <xf numFmtId="38" fontId="0" fillId="0" borderId="0" xfId="0" applyNumberFormat="1" applyAlignment="1">
      <alignment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188" fontId="0" fillId="0" borderId="0" xfId="0" applyNumberFormat="1" applyAlignment="1">
      <alignment/>
    </xf>
    <xf numFmtId="40" fontId="0" fillId="0" borderId="0" xfId="0" applyNumberFormat="1" applyAlignment="1">
      <alignment/>
    </xf>
    <xf numFmtId="189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57" fontId="0" fillId="0" borderId="0" xfId="0" applyNumberForma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C56" sqref="C56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47</v>
      </c>
    </row>
    <row r="2" ht="13.5" customHeight="1">
      <c r="L2" t="s">
        <v>43</v>
      </c>
    </row>
    <row r="3" spans="1:14" ht="13.5" customHeight="1" thickBot="1">
      <c r="A3" s="14" t="s">
        <v>7</v>
      </c>
      <c r="B3" s="14"/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37</v>
      </c>
      <c r="K3" s="14" t="s">
        <v>38</v>
      </c>
      <c r="L3" s="14" t="s">
        <v>39</v>
      </c>
      <c r="M3" s="14" t="s">
        <v>40</v>
      </c>
      <c r="N3" s="14" t="s">
        <v>41</v>
      </c>
    </row>
    <row r="4" spans="1:14" ht="13.5" customHeight="1">
      <c r="A4" s="15" t="s">
        <v>14</v>
      </c>
      <c r="B4" s="16" t="s">
        <v>8</v>
      </c>
      <c r="C4" s="36">
        <f>'1月1日'!$B$2</f>
        <v>2935</v>
      </c>
      <c r="D4" s="36">
        <f>'2月1日'!B2</f>
        <v>2931</v>
      </c>
      <c r="E4" s="36">
        <f>'3月1日'!$B2</f>
        <v>2923</v>
      </c>
      <c r="F4" s="36">
        <f>'4月1日'!$B$2</f>
        <v>2899</v>
      </c>
      <c r="G4" s="36">
        <f>'5月1日'!$B$2</f>
        <v>2912</v>
      </c>
      <c r="H4" s="36">
        <f>'6月1日'!$B$2</f>
        <v>2923</v>
      </c>
      <c r="I4" s="36">
        <f>'7月1日'!$B$2</f>
        <v>2915</v>
      </c>
      <c r="J4" s="36">
        <f>'8月1日'!$B$2</f>
        <v>2906</v>
      </c>
      <c r="K4" s="36">
        <f>'9月1日'!$B$2</f>
        <v>2907</v>
      </c>
      <c r="L4" s="36">
        <f>'10月1日'!$B$2</f>
        <v>2917</v>
      </c>
      <c r="M4" s="36">
        <f>'11月1日'!$B$2</f>
        <v>2923</v>
      </c>
      <c r="N4" s="37">
        <f>'12月1日'!$B$2</f>
        <v>2918</v>
      </c>
    </row>
    <row r="5" spans="1:14" ht="13.5" customHeight="1">
      <c r="A5" s="17"/>
      <c r="B5" s="4" t="s">
        <v>9</v>
      </c>
      <c r="C5" s="6">
        <f>'1月1日'!$C$2</f>
        <v>2709</v>
      </c>
      <c r="D5" s="6">
        <f>'2月1日'!C2</f>
        <v>2707</v>
      </c>
      <c r="E5" s="6">
        <f>'3月1日'!$C$2</f>
        <v>2702</v>
      </c>
      <c r="F5" s="6">
        <f>'4月1日'!$C$2</f>
        <v>2672</v>
      </c>
      <c r="G5" s="6">
        <f>'5月1日'!$C$2</f>
        <v>2677</v>
      </c>
      <c r="H5" s="6">
        <f>'6月1日'!$C$2</f>
        <v>2682</v>
      </c>
      <c r="I5" s="6">
        <f>'7月1日'!$C$2</f>
        <v>2676</v>
      </c>
      <c r="J5" s="6">
        <f>'8月1日'!$C$2</f>
        <v>2671</v>
      </c>
      <c r="K5" s="6">
        <f>'9月1日'!$C$2</f>
        <v>2672</v>
      </c>
      <c r="L5" s="6">
        <f>'10月1日'!$C$2</f>
        <v>2680</v>
      </c>
      <c r="M5" s="6">
        <f>'11月1日'!$C$2</f>
        <v>2681</v>
      </c>
      <c r="N5" s="18">
        <f>'12月1日'!$C$2</f>
        <v>2674</v>
      </c>
    </row>
    <row r="6" spans="1:14" ht="13.5" customHeight="1">
      <c r="A6" s="17"/>
      <c r="B6" s="4" t="s">
        <v>10</v>
      </c>
      <c r="C6" s="6">
        <f>'1月1日'!$D$2</f>
        <v>3205</v>
      </c>
      <c r="D6" s="6">
        <f>'2月1日'!$D2</f>
        <v>3207</v>
      </c>
      <c r="E6" s="6">
        <f>'3月1日'!$D$2</f>
        <v>3205</v>
      </c>
      <c r="F6" s="6">
        <f>'4月1日'!$D$2</f>
        <v>3179</v>
      </c>
      <c r="G6" s="6">
        <f>'5月1日'!$D$2</f>
        <v>3186</v>
      </c>
      <c r="H6" s="6">
        <f>'6月1日'!$D$2</f>
        <v>3184</v>
      </c>
      <c r="I6" s="6">
        <f>'7月1日'!$D$2</f>
        <v>3179</v>
      </c>
      <c r="J6" s="6">
        <f>'8月1日'!$D$2</f>
        <v>3172</v>
      </c>
      <c r="K6" s="6">
        <f>'9月1日'!$D$2</f>
        <v>3179</v>
      </c>
      <c r="L6" s="6">
        <f>'10月1日'!$D$2</f>
        <v>3181</v>
      </c>
      <c r="M6" s="6">
        <f>'11月1日'!$D$2</f>
        <v>3187</v>
      </c>
      <c r="N6" s="18">
        <f>'12月1日'!$D$2</f>
        <v>3188</v>
      </c>
    </row>
    <row r="7" spans="1:14" ht="13.5" customHeight="1">
      <c r="A7" s="17"/>
      <c r="B7" s="4" t="s">
        <v>11</v>
      </c>
      <c r="C7" s="34">
        <f>'1月1日'!$E$2</f>
        <v>5914</v>
      </c>
      <c r="D7" s="34">
        <f>'2月1日'!$E$2</f>
        <v>5914</v>
      </c>
      <c r="E7" s="34">
        <f>'3月1日'!$E$2</f>
        <v>5907</v>
      </c>
      <c r="F7" s="34">
        <f>'4月1日'!$E$2</f>
        <v>5851</v>
      </c>
      <c r="G7" s="34">
        <f>'5月1日'!$E$2</f>
        <v>5863</v>
      </c>
      <c r="H7" s="34">
        <f>'6月1日'!$E$2</f>
        <v>5866</v>
      </c>
      <c r="I7" s="34">
        <f>'7月1日'!$E$2</f>
        <v>5855</v>
      </c>
      <c r="J7" s="34">
        <f>'8月1日'!$E$2</f>
        <v>5843</v>
      </c>
      <c r="K7" s="34">
        <f>'9月1日'!$E$2</f>
        <v>5851</v>
      </c>
      <c r="L7" s="34">
        <f>'10月1日'!$E$2</f>
        <v>5861</v>
      </c>
      <c r="M7" s="34">
        <f>'11月1日'!$E$2</f>
        <v>5868</v>
      </c>
      <c r="N7" s="35">
        <f>'12月1日'!$E$2</f>
        <v>5862</v>
      </c>
    </row>
    <row r="8" spans="1:14" ht="13.5" customHeight="1">
      <c r="A8" s="17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9">
        <f>'12月1日'!$F$2</f>
        <v>1.62</v>
      </c>
    </row>
    <row r="9" spans="1:14" ht="13.5" customHeight="1" thickBot="1">
      <c r="A9" s="20"/>
      <c r="B9" s="21" t="s">
        <v>13</v>
      </c>
      <c r="C9" s="22">
        <f>'1月1日'!$G$2</f>
        <v>3650.617283950617</v>
      </c>
      <c r="D9" s="22">
        <f>'2月1日'!$G$2</f>
        <v>3650.617283950617</v>
      </c>
      <c r="E9" s="22">
        <f>'3月1日'!$G$2</f>
        <v>3646.296296296296</v>
      </c>
      <c r="F9" s="22">
        <f>'4月1日'!$G$2</f>
        <v>3611.728395061728</v>
      </c>
      <c r="G9" s="22">
        <f>'5月1日'!$G$2</f>
        <v>3619.1358024691353</v>
      </c>
      <c r="H9" s="22">
        <f>'6月1日'!$G$2</f>
        <v>3620.9876543209875</v>
      </c>
      <c r="I9" s="22">
        <f>'7月1日'!$G$2</f>
        <v>3614.1975308641972</v>
      </c>
      <c r="J9" s="22">
        <f>'8月1日'!$G$2</f>
        <v>3606.79012345679</v>
      </c>
      <c r="K9" s="22">
        <f>'9月1日'!$G$2</f>
        <v>3611.728395061728</v>
      </c>
      <c r="L9" s="22">
        <f>'10月1日'!$G$2</f>
        <v>3617.901234567901</v>
      </c>
      <c r="M9" s="22">
        <f>'11月1日'!$G$2</f>
        <v>3622.222222222222</v>
      </c>
      <c r="N9" s="23">
        <f>'12月1日'!$G$2</f>
        <v>3618.5185185185182</v>
      </c>
    </row>
    <row r="10" spans="1:14" ht="13.5" customHeight="1">
      <c r="A10" s="15" t="s">
        <v>17</v>
      </c>
      <c r="B10" s="16" t="s">
        <v>8</v>
      </c>
      <c r="C10" s="36">
        <f>'1月1日'!$B$3</f>
        <v>1111</v>
      </c>
      <c r="D10" s="36">
        <f>'2月1日'!$B$3</f>
        <v>1108</v>
      </c>
      <c r="E10" s="36">
        <f>'3月1日'!$B$3</f>
        <v>1111</v>
      </c>
      <c r="F10" s="36">
        <f>'4月1日'!$B$3</f>
        <v>1121</v>
      </c>
      <c r="G10" s="36">
        <f>'5月1日'!$B$3</f>
        <v>1124</v>
      </c>
      <c r="H10" s="36">
        <f>'6月1日'!$B$3</f>
        <v>1125</v>
      </c>
      <c r="I10" s="36">
        <f>'7月1日'!$B$3</f>
        <v>1130</v>
      </c>
      <c r="J10" s="36">
        <f>'8月1日'!$B$3</f>
        <v>1131</v>
      </c>
      <c r="K10" s="36">
        <f>'9月1日'!$B$3</f>
        <v>1123</v>
      </c>
      <c r="L10" s="36">
        <f>'10月1日'!$B$3</f>
        <v>1123</v>
      </c>
      <c r="M10" s="36">
        <f>'11月1日'!$B$3</f>
        <v>1116</v>
      </c>
      <c r="N10" s="37">
        <f>'12月1日'!$B$3</f>
        <v>1116</v>
      </c>
    </row>
    <row r="11" spans="1:14" ht="13.5" customHeight="1">
      <c r="A11" s="17"/>
      <c r="B11" s="4" t="s">
        <v>9</v>
      </c>
      <c r="C11" s="6">
        <f>'1月1日'!$C$3</f>
        <v>1062</v>
      </c>
      <c r="D11" s="6">
        <f>'2月1日'!$C$3</f>
        <v>1059</v>
      </c>
      <c r="E11" s="6">
        <f>'3月1日'!$C$3</f>
        <v>1061</v>
      </c>
      <c r="F11" s="6">
        <f>'4月1日'!$C$3</f>
        <v>1062</v>
      </c>
      <c r="G11" s="6">
        <f>'5月1日'!$C$3</f>
        <v>1062</v>
      </c>
      <c r="H11" s="6">
        <f>'6月1日'!$C$3</f>
        <v>1063</v>
      </c>
      <c r="I11" s="6">
        <f>'7月1日'!$C$3</f>
        <v>1066</v>
      </c>
      <c r="J11" s="6">
        <f>'8月1日'!$C$3</f>
        <v>1071</v>
      </c>
      <c r="K11" s="6">
        <f>'9月1日'!$C$3</f>
        <v>1065</v>
      </c>
      <c r="L11" s="6">
        <f>'10月1日'!$C$3</f>
        <v>1067</v>
      </c>
      <c r="M11" s="6">
        <f>'11月1日'!$C$3</f>
        <v>1057</v>
      </c>
      <c r="N11" s="18">
        <f>'12月1日'!$C$3</f>
        <v>1057</v>
      </c>
    </row>
    <row r="12" spans="1:14" ht="13.5" customHeight="1">
      <c r="A12" s="17"/>
      <c r="B12" s="4" t="s">
        <v>10</v>
      </c>
      <c r="C12" s="6">
        <f>'1月1日'!$D$3</f>
        <v>1217</v>
      </c>
      <c r="D12" s="6">
        <f>'2月1日'!$D$3</f>
        <v>1214</v>
      </c>
      <c r="E12" s="6">
        <f>'3月1日'!$D$3</f>
        <v>1215</v>
      </c>
      <c r="F12" s="6">
        <f>'4月1日'!$D$3</f>
        <v>1222</v>
      </c>
      <c r="G12" s="6">
        <f>'5月1日'!$D$3</f>
        <v>1227</v>
      </c>
      <c r="H12" s="6">
        <f>'6月1日'!$D$3</f>
        <v>1223</v>
      </c>
      <c r="I12" s="6">
        <f>'7月1日'!$D$3</f>
        <v>1227</v>
      </c>
      <c r="J12" s="6">
        <f>'8月1日'!$D$3</f>
        <v>1230</v>
      </c>
      <c r="K12" s="6">
        <f>'9月1日'!$D$3</f>
        <v>1222</v>
      </c>
      <c r="L12" s="6">
        <f>'10月1日'!$D$3</f>
        <v>1222</v>
      </c>
      <c r="M12" s="6">
        <f>'11月1日'!$D$3</f>
        <v>1216</v>
      </c>
      <c r="N12" s="18">
        <f>'12月1日'!$D$3</f>
        <v>1215</v>
      </c>
    </row>
    <row r="13" spans="1:14" ht="13.5" customHeight="1">
      <c r="A13" s="17"/>
      <c r="B13" s="4" t="s">
        <v>11</v>
      </c>
      <c r="C13" s="34">
        <f>'1月1日'!$E$3</f>
        <v>2279</v>
      </c>
      <c r="D13" s="34">
        <f>'2月1日'!$E$3</f>
        <v>2273</v>
      </c>
      <c r="E13" s="34">
        <f>'3月1日'!$E$3</f>
        <v>2276</v>
      </c>
      <c r="F13" s="34">
        <f>'4月1日'!$E$3</f>
        <v>2284</v>
      </c>
      <c r="G13" s="34">
        <f>'5月1日'!$E$3</f>
        <v>2289</v>
      </c>
      <c r="H13" s="34">
        <f>'6月1日'!$E$3</f>
        <v>2286</v>
      </c>
      <c r="I13" s="34">
        <f>'7月1日'!$E$3</f>
        <v>2293</v>
      </c>
      <c r="J13" s="34">
        <f>'8月1日'!$E$3</f>
        <v>2301</v>
      </c>
      <c r="K13" s="34">
        <f>'9月1日'!$E$3</f>
        <v>2287</v>
      </c>
      <c r="L13" s="34">
        <f>'10月1日'!$E$3</f>
        <v>2289</v>
      </c>
      <c r="M13" s="34">
        <f>'11月1日'!$E$3</f>
        <v>2273</v>
      </c>
      <c r="N13" s="35">
        <f>'12月1日'!$E$3</f>
        <v>2272</v>
      </c>
    </row>
    <row r="14" spans="1:14" ht="13.5" customHeight="1">
      <c r="A14" s="17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9">
        <f>'12月1日'!$F$3</f>
        <v>1.14</v>
      </c>
    </row>
    <row r="15" spans="1:14" ht="13.5" customHeight="1" thickBot="1">
      <c r="A15" s="20"/>
      <c r="B15" s="21" t="s">
        <v>13</v>
      </c>
      <c r="C15" s="22">
        <f>'1月1日'!$G$3</f>
        <v>1999.1228070175441</v>
      </c>
      <c r="D15" s="22">
        <f>'2月1日'!$G$3</f>
        <v>1993.8596491228072</v>
      </c>
      <c r="E15" s="22">
        <f>'3月1日'!$G$3</f>
        <v>1996.4912280701756</v>
      </c>
      <c r="F15" s="22">
        <f>'4月1日'!$G$3</f>
        <v>2003.5087719298247</v>
      </c>
      <c r="G15" s="22">
        <f>'5月1日'!$G$3</f>
        <v>2007.8947368421054</v>
      </c>
      <c r="H15" s="22">
        <f>'6月1日'!$G$3</f>
        <v>2005.263157894737</v>
      </c>
      <c r="I15" s="22">
        <f>'7月1日'!$G$3</f>
        <v>2011.40350877193</v>
      </c>
      <c r="J15" s="22">
        <f>'8月1日'!$G$3</f>
        <v>2018.4210526315792</v>
      </c>
      <c r="K15" s="22">
        <f>'9月1日'!$G$3</f>
        <v>2006.1403508771932</v>
      </c>
      <c r="L15" s="22">
        <f>'10月1日'!$G$3</f>
        <v>2007.8947368421054</v>
      </c>
      <c r="M15" s="22">
        <f>'11月1日'!$G$3</f>
        <v>1993.8596491228072</v>
      </c>
      <c r="N15" s="23">
        <f>'12月1日'!$G$3</f>
        <v>1992.9824561403511</v>
      </c>
    </row>
    <row r="16" spans="1:14" ht="13.5" customHeight="1">
      <c r="A16" s="15" t="s">
        <v>1</v>
      </c>
      <c r="B16" s="16" t="s">
        <v>8</v>
      </c>
      <c r="C16" s="36">
        <f>'1月1日'!$B$4</f>
        <v>1127</v>
      </c>
      <c r="D16" s="36">
        <f>'2月1日'!$B$4</f>
        <v>1122</v>
      </c>
      <c r="E16" s="36">
        <f>'3月1日'!$B$4</f>
        <v>1127</v>
      </c>
      <c r="F16" s="36">
        <f>'4月1日'!$B$4</f>
        <v>1130</v>
      </c>
      <c r="G16" s="36">
        <f>'5月1日'!$B$4</f>
        <v>1126</v>
      </c>
      <c r="H16" s="36">
        <f>'6月1日'!$B$4</f>
        <v>1128</v>
      </c>
      <c r="I16" s="36">
        <f>'7月1日'!$B$4</f>
        <v>1121</v>
      </c>
      <c r="J16" s="36">
        <f>'8月1日'!$B$4</f>
        <v>1128</v>
      </c>
      <c r="K16" s="36">
        <f>'9月1日'!$B$4</f>
        <v>1128</v>
      </c>
      <c r="L16" s="36">
        <f>'10月1日'!$B$4</f>
        <v>1130</v>
      </c>
      <c r="M16" s="36">
        <f>'11月1日'!$B$4</f>
        <v>1130</v>
      </c>
      <c r="N16" s="37">
        <f>'12月1日'!$B$4</f>
        <v>1129</v>
      </c>
    </row>
    <row r="17" spans="1:14" ht="13.5" customHeight="1">
      <c r="A17" s="17"/>
      <c r="B17" s="4" t="s">
        <v>9</v>
      </c>
      <c r="C17" s="6">
        <f>'1月1日'!$C$4</f>
        <v>948</v>
      </c>
      <c r="D17" s="6">
        <f>'2月1日'!$C$4</f>
        <v>944</v>
      </c>
      <c r="E17" s="6">
        <f>'3月1日'!$C$4</f>
        <v>950</v>
      </c>
      <c r="F17" s="6">
        <f>'4月1日'!$C$4</f>
        <v>949</v>
      </c>
      <c r="G17" s="6">
        <f>'5月1日'!$C$4</f>
        <v>949</v>
      </c>
      <c r="H17" s="6">
        <f>'6月1日'!$C$4</f>
        <v>953</v>
      </c>
      <c r="I17" s="6">
        <f>'7月1日'!$C$4</f>
        <v>951</v>
      </c>
      <c r="J17" s="6">
        <f>'8月1日'!$C$4</f>
        <v>959</v>
      </c>
      <c r="K17" s="6">
        <f>'9月1日'!$C$4</f>
        <v>966</v>
      </c>
      <c r="L17" s="6">
        <f>'10月1日'!$C$4</f>
        <v>968</v>
      </c>
      <c r="M17" s="6">
        <f>'11月1日'!$C$4</f>
        <v>971</v>
      </c>
      <c r="N17" s="18">
        <f>'12月1日'!$C$4</f>
        <v>974</v>
      </c>
    </row>
    <row r="18" spans="1:14" ht="13.5" customHeight="1">
      <c r="A18" s="17"/>
      <c r="B18" s="4" t="s">
        <v>10</v>
      </c>
      <c r="C18" s="6">
        <f>'1月1日'!$D$4</f>
        <v>1170</v>
      </c>
      <c r="D18" s="6">
        <f>'2月1日'!$D$4</f>
        <v>1163</v>
      </c>
      <c r="E18" s="6">
        <f>'3月1日'!$D$4</f>
        <v>1168</v>
      </c>
      <c r="F18" s="6">
        <f>'4月1日'!$D$4</f>
        <v>1165</v>
      </c>
      <c r="G18" s="6">
        <f>'5月1日'!$D$4</f>
        <v>1166</v>
      </c>
      <c r="H18" s="6">
        <f>'6月1日'!$D$4</f>
        <v>1168</v>
      </c>
      <c r="I18" s="6">
        <f>'7月1日'!$D$4</f>
        <v>1158</v>
      </c>
      <c r="J18" s="6">
        <f>'8月1日'!$D$4</f>
        <v>1159</v>
      </c>
      <c r="K18" s="6">
        <f>'9月1日'!$D$4</f>
        <v>1161</v>
      </c>
      <c r="L18" s="6">
        <f>'10月1日'!$D$4</f>
        <v>1159</v>
      </c>
      <c r="M18" s="6">
        <f>'11月1日'!$D$4</f>
        <v>1157</v>
      </c>
      <c r="N18" s="18">
        <f>'12月1日'!$D$4</f>
        <v>1155</v>
      </c>
    </row>
    <row r="19" spans="1:14" ht="13.5" customHeight="1">
      <c r="A19" s="17"/>
      <c r="B19" s="4" t="s">
        <v>11</v>
      </c>
      <c r="C19" s="34">
        <f>'1月1日'!$E$4</f>
        <v>2118</v>
      </c>
      <c r="D19" s="34">
        <f>'2月1日'!$E$4</f>
        <v>2107</v>
      </c>
      <c r="E19" s="34">
        <f>'3月1日'!$E$4</f>
        <v>2118</v>
      </c>
      <c r="F19" s="34">
        <f>'4月1日'!$E$4</f>
        <v>2114</v>
      </c>
      <c r="G19" s="34">
        <f>'5月1日'!$E$4</f>
        <v>2115</v>
      </c>
      <c r="H19" s="34">
        <f>'6月1日'!$E$4</f>
        <v>2121</v>
      </c>
      <c r="I19" s="34">
        <f>'7月1日'!$E$4</f>
        <v>2109</v>
      </c>
      <c r="J19" s="34">
        <f>'8月1日'!$E$4</f>
        <v>2118</v>
      </c>
      <c r="K19" s="34">
        <f>'9月1日'!$E$4</f>
        <v>2127</v>
      </c>
      <c r="L19" s="34">
        <f>'10月1日'!$E$4</f>
        <v>2127</v>
      </c>
      <c r="M19" s="34">
        <f>'11月1日'!$E$4</f>
        <v>2128</v>
      </c>
      <c r="N19" s="35">
        <f>'12月1日'!$E$4</f>
        <v>2129</v>
      </c>
    </row>
    <row r="20" spans="1:14" ht="13.5" customHeight="1">
      <c r="A20" s="17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9">
        <f>'12月1日'!$F$4</f>
        <v>0.62</v>
      </c>
    </row>
    <row r="21" spans="1:14" ht="13.5" customHeight="1" thickBot="1">
      <c r="A21" s="20"/>
      <c r="B21" s="21" t="s">
        <v>13</v>
      </c>
      <c r="C21" s="22">
        <f>'1月1日'!$G$4</f>
        <v>3416.1290322580644</v>
      </c>
      <c r="D21" s="22">
        <f>'2月1日'!$G$4</f>
        <v>3398.3870967741937</v>
      </c>
      <c r="E21" s="22">
        <f>'3月1日'!$G$4</f>
        <v>3416.1290322580644</v>
      </c>
      <c r="F21" s="22">
        <f>'4月1日'!$G$4</f>
        <v>3409.6774193548385</v>
      </c>
      <c r="G21" s="22">
        <f>'5月1日'!$G$4</f>
        <v>3411.2903225806454</v>
      </c>
      <c r="H21" s="22">
        <f>'6月1日'!$G$4</f>
        <v>3420.967741935484</v>
      </c>
      <c r="I21" s="22">
        <f>'7月1日'!$G$4</f>
        <v>3401.6129032258063</v>
      </c>
      <c r="J21" s="22">
        <f>'8月1日'!$G$4</f>
        <v>3416.1290322580644</v>
      </c>
      <c r="K21" s="22">
        <f>'9月1日'!$G$4</f>
        <v>3430.6451612903224</v>
      </c>
      <c r="L21" s="22">
        <f>'10月1日'!$G$4</f>
        <v>3430.6451612903224</v>
      </c>
      <c r="M21" s="22">
        <f>'11月1日'!$G$4</f>
        <v>3432.2580645161293</v>
      </c>
      <c r="N21" s="23">
        <f>'12月1日'!$G$4</f>
        <v>3433.8709677419356</v>
      </c>
    </row>
    <row r="22" spans="1:14" ht="13.5" customHeight="1">
      <c r="A22" s="15" t="s">
        <v>0</v>
      </c>
      <c r="B22" s="16" t="s">
        <v>8</v>
      </c>
      <c r="C22" s="36">
        <f>'1月1日'!$B$5</f>
        <v>3692</v>
      </c>
      <c r="D22" s="36">
        <f>'2月1日'!$B$5</f>
        <v>3696</v>
      </c>
      <c r="E22" s="36">
        <f>'3月1日'!$B$5</f>
        <v>3702</v>
      </c>
      <c r="F22" s="36">
        <f>'4月1日'!$B$5</f>
        <v>3703</v>
      </c>
      <c r="G22" s="36">
        <f>'5月1日'!$B$5</f>
        <v>3727</v>
      </c>
      <c r="H22" s="36">
        <f>'6月1日'!$B$5</f>
        <v>3734</v>
      </c>
      <c r="I22" s="36">
        <f>'7月1日'!$B$5</f>
        <v>3739</v>
      </c>
      <c r="J22" s="36">
        <f>'8月1日'!$B$5</f>
        <v>3755</v>
      </c>
      <c r="K22" s="36">
        <f>'9月1日'!$B$5</f>
        <v>3765</v>
      </c>
      <c r="L22" s="36">
        <f>'10月1日'!$B$5</f>
        <v>3771</v>
      </c>
      <c r="M22" s="36">
        <f>'11月1日'!$B$5</f>
        <v>3767</v>
      </c>
      <c r="N22" s="37">
        <f>'12月1日'!$B$5</f>
        <v>3768</v>
      </c>
    </row>
    <row r="23" spans="1:14" ht="13.5" customHeight="1">
      <c r="A23" s="17"/>
      <c r="B23" s="4" t="s">
        <v>9</v>
      </c>
      <c r="C23" s="6">
        <f>'1月1日'!$C$5</f>
        <v>3125</v>
      </c>
      <c r="D23" s="6">
        <f>'2月1日'!$C$5</f>
        <v>3129</v>
      </c>
      <c r="E23" s="6">
        <f>'3月1日'!$C$5</f>
        <v>3142</v>
      </c>
      <c r="F23" s="6">
        <f>'4月1日'!$C$5</f>
        <v>3131</v>
      </c>
      <c r="G23" s="6">
        <f>'5月1日'!$C$5</f>
        <v>3145</v>
      </c>
      <c r="H23" s="6">
        <f>'6月1日'!$C$5</f>
        <v>3155</v>
      </c>
      <c r="I23" s="6">
        <f>'7月1日'!$C$5</f>
        <v>3157</v>
      </c>
      <c r="J23" s="6">
        <f>'8月1日'!$C$5</f>
        <v>3158</v>
      </c>
      <c r="K23" s="6">
        <f>'9月1日'!$C$5</f>
        <v>3166</v>
      </c>
      <c r="L23" s="6">
        <f>'10月1日'!$C$5</f>
        <v>3174</v>
      </c>
      <c r="M23" s="6">
        <f>'11月1日'!$C$5</f>
        <v>3179</v>
      </c>
      <c r="N23" s="18">
        <f>'12月1日'!$C$5</f>
        <v>3178</v>
      </c>
    </row>
    <row r="24" spans="1:14" ht="13.5" customHeight="1">
      <c r="A24" s="17"/>
      <c r="B24" s="4" t="s">
        <v>10</v>
      </c>
      <c r="C24" s="6">
        <f>'1月1日'!$D$5</f>
        <v>3841</v>
      </c>
      <c r="D24" s="6">
        <f>'2月1日'!$D$5</f>
        <v>3847</v>
      </c>
      <c r="E24" s="6">
        <f>'3月1日'!$D$5</f>
        <v>3845</v>
      </c>
      <c r="F24" s="6">
        <f>'4月1日'!$D$5</f>
        <v>3827</v>
      </c>
      <c r="G24" s="6">
        <f>'5月1日'!$D$5</f>
        <v>3827</v>
      </c>
      <c r="H24" s="6">
        <f>'6月1日'!$D$5</f>
        <v>3826</v>
      </c>
      <c r="I24" s="6">
        <f>'7月1日'!$D$5</f>
        <v>3823</v>
      </c>
      <c r="J24" s="6">
        <f>'8月1日'!$D$5</f>
        <v>3838</v>
      </c>
      <c r="K24" s="6">
        <f>'9月1日'!$D$5</f>
        <v>3842</v>
      </c>
      <c r="L24" s="6">
        <f>'10月1日'!$D$5</f>
        <v>3849</v>
      </c>
      <c r="M24" s="6">
        <f>'11月1日'!$D$5</f>
        <v>3851</v>
      </c>
      <c r="N24" s="18">
        <f>'12月1日'!$D$5</f>
        <v>3851</v>
      </c>
    </row>
    <row r="25" spans="1:14" ht="13.5" customHeight="1">
      <c r="A25" s="17"/>
      <c r="B25" s="4" t="s">
        <v>11</v>
      </c>
      <c r="C25" s="34">
        <f>'1月1日'!$E$5</f>
        <v>6966</v>
      </c>
      <c r="D25" s="34">
        <f>'2月1日'!$E$5</f>
        <v>6976</v>
      </c>
      <c r="E25" s="34">
        <f>'3月1日'!$E$5</f>
        <v>6987</v>
      </c>
      <c r="F25" s="34">
        <f>'4月1日'!$E$5</f>
        <v>6958</v>
      </c>
      <c r="G25" s="34">
        <f>'5月1日'!$E$5</f>
        <v>6972</v>
      </c>
      <c r="H25" s="34">
        <f>'6月1日'!$E$5</f>
        <v>6981</v>
      </c>
      <c r="I25" s="34">
        <f>'7月1日'!$E$5</f>
        <v>6980</v>
      </c>
      <c r="J25" s="34">
        <f>'8月1日'!$E$5</f>
        <v>6996</v>
      </c>
      <c r="K25" s="34">
        <f>'9月1日'!$E$5</f>
        <v>7008</v>
      </c>
      <c r="L25" s="34">
        <f>'10月1日'!$E$5</f>
        <v>7023</v>
      </c>
      <c r="M25" s="34">
        <f>'11月1日'!$E$5</f>
        <v>7030</v>
      </c>
      <c r="N25" s="35">
        <f>'12月1日'!$E$5</f>
        <v>7029</v>
      </c>
    </row>
    <row r="26" spans="1:14" ht="13.5" customHeight="1">
      <c r="A26" s="17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9">
        <f>'12月1日'!$F$5</f>
        <v>0.94</v>
      </c>
    </row>
    <row r="27" spans="1:14" ht="13.5" customHeight="1" thickBot="1">
      <c r="A27" s="20"/>
      <c r="B27" s="21" t="s">
        <v>13</v>
      </c>
      <c r="C27" s="22">
        <f>'1月1日'!$G$5</f>
        <v>7410.63829787234</v>
      </c>
      <c r="D27" s="22">
        <f>'2月1日'!$G$5</f>
        <v>7421.276595744681</v>
      </c>
      <c r="E27" s="22">
        <f>'3月1日'!$G$5</f>
        <v>7432.978723404256</v>
      </c>
      <c r="F27" s="22">
        <f>'4月1日'!$G$5</f>
        <v>7402.127659574468</v>
      </c>
      <c r="G27" s="22">
        <f>'5月1日'!$G$5</f>
        <v>7417.021276595745</v>
      </c>
      <c r="H27" s="22">
        <f>'6月1日'!$G$5</f>
        <v>7426.595744680852</v>
      </c>
      <c r="I27" s="22">
        <f>'7月1日'!$G$5</f>
        <v>7425.531914893618</v>
      </c>
      <c r="J27" s="22">
        <f>'8月1日'!$G$5</f>
        <v>7442.553191489362</v>
      </c>
      <c r="K27" s="22">
        <f>'9月1日'!$G$5</f>
        <v>7455.319148936171</v>
      </c>
      <c r="L27" s="22">
        <f>'10月1日'!$G$5</f>
        <v>7471.276595744681</v>
      </c>
      <c r="M27" s="22">
        <f>'11月1日'!$G$5</f>
        <v>7478.72340425532</v>
      </c>
      <c r="N27" s="23">
        <f>'12月1日'!$G$5</f>
        <v>7477.659574468085</v>
      </c>
    </row>
    <row r="28" spans="1:14" ht="13.5" customHeight="1">
      <c r="A28" s="15" t="s">
        <v>15</v>
      </c>
      <c r="B28" s="16" t="s">
        <v>8</v>
      </c>
      <c r="C28" s="36">
        <f>'1月1日'!$B$6</f>
        <v>5125</v>
      </c>
      <c r="D28" s="36">
        <f>'2月1日'!$B$6</f>
        <v>5139</v>
      </c>
      <c r="E28" s="36">
        <f>'3月1日'!$B$6</f>
        <v>5144</v>
      </c>
      <c r="F28" s="36">
        <f>'4月1日'!$B$6</f>
        <v>5132</v>
      </c>
      <c r="G28" s="36">
        <f>'5月1日'!$B$6</f>
        <v>5150</v>
      </c>
      <c r="H28" s="36">
        <f>'6月1日'!$B$6</f>
        <v>5160</v>
      </c>
      <c r="I28" s="36">
        <f>'7月1日'!$B$6</f>
        <v>5171</v>
      </c>
      <c r="J28" s="36">
        <f>'8月1日'!$B$6</f>
        <v>5165</v>
      </c>
      <c r="K28" s="36">
        <f>'9月1日'!$B$6</f>
        <v>5182</v>
      </c>
      <c r="L28" s="36">
        <f>'10月1日'!$B$6</f>
        <v>5176</v>
      </c>
      <c r="M28" s="36">
        <f>'11月1日'!$B$6</f>
        <v>5175</v>
      </c>
      <c r="N28" s="37">
        <f>'12月1日'!$B$6</f>
        <v>5176</v>
      </c>
    </row>
    <row r="29" spans="1:14" ht="13.5" customHeight="1">
      <c r="A29" s="17"/>
      <c r="B29" s="4" t="s">
        <v>9</v>
      </c>
      <c r="C29" s="6">
        <f>'1月1日'!$C$6</f>
        <v>5012</v>
      </c>
      <c r="D29" s="6">
        <f>'2月1日'!$C$6</f>
        <v>5010</v>
      </c>
      <c r="E29" s="6">
        <f>'3月1日'!$C$6</f>
        <v>5009</v>
      </c>
      <c r="F29" s="6">
        <f>'4月1日'!$C$6</f>
        <v>4982</v>
      </c>
      <c r="G29" s="6">
        <f>'5月1日'!$C$6</f>
        <v>4991</v>
      </c>
      <c r="H29" s="6">
        <f>'6月1日'!$C$6</f>
        <v>4996</v>
      </c>
      <c r="I29" s="6">
        <f>'7月1日'!$C$6</f>
        <v>5008</v>
      </c>
      <c r="J29" s="6">
        <f>'8月1日'!$C$6</f>
        <v>5008</v>
      </c>
      <c r="K29" s="6">
        <f>'9月1日'!$C$6</f>
        <v>5012</v>
      </c>
      <c r="L29" s="6">
        <f>'10月1日'!$C$6</f>
        <v>5004</v>
      </c>
      <c r="M29" s="6">
        <f>'11月1日'!$C$6</f>
        <v>5003</v>
      </c>
      <c r="N29" s="18">
        <f>'12月1日'!$C$6</f>
        <v>4996</v>
      </c>
    </row>
    <row r="30" spans="1:14" ht="13.5" customHeight="1">
      <c r="A30" s="17"/>
      <c r="B30" s="4" t="s">
        <v>10</v>
      </c>
      <c r="C30" s="6">
        <f>'1月1日'!$D$6</f>
        <v>5574</v>
      </c>
      <c r="D30" s="6">
        <f>'2月1日'!$D$6</f>
        <v>5589</v>
      </c>
      <c r="E30" s="6">
        <f>'3月1日'!$D$6</f>
        <v>5587</v>
      </c>
      <c r="F30" s="6">
        <f>'4月1日'!$D$6</f>
        <v>5584</v>
      </c>
      <c r="G30" s="6">
        <f>'5月1日'!$D$6</f>
        <v>5588</v>
      </c>
      <c r="H30" s="6">
        <f>'6月1日'!$D$6</f>
        <v>5594</v>
      </c>
      <c r="I30" s="6">
        <f>'7月1日'!$D$6</f>
        <v>5597</v>
      </c>
      <c r="J30" s="6">
        <f>'8月1日'!$D$6</f>
        <v>5599</v>
      </c>
      <c r="K30" s="6">
        <f>'9月1日'!$D$6</f>
        <v>5614</v>
      </c>
      <c r="L30" s="6">
        <f>'10月1日'!$D$6</f>
        <v>5614</v>
      </c>
      <c r="M30" s="6">
        <f>'11月1日'!$D$6</f>
        <v>5617</v>
      </c>
      <c r="N30" s="18">
        <f>'12月1日'!$D$6</f>
        <v>5627</v>
      </c>
    </row>
    <row r="31" spans="1:14" ht="13.5" customHeight="1">
      <c r="A31" s="17"/>
      <c r="B31" s="4" t="s">
        <v>11</v>
      </c>
      <c r="C31" s="34">
        <f>'1月1日'!$E$6</f>
        <v>10586</v>
      </c>
      <c r="D31" s="34">
        <f>'2月1日'!$E$6</f>
        <v>10599</v>
      </c>
      <c r="E31" s="34">
        <f>'3月1日'!$E$6</f>
        <v>10596</v>
      </c>
      <c r="F31" s="34">
        <f>'4月1日'!$E$6</f>
        <v>10566</v>
      </c>
      <c r="G31" s="34">
        <f>'5月1日'!$E$6</f>
        <v>10579</v>
      </c>
      <c r="H31" s="34">
        <f>'6月1日'!$E$6</f>
        <v>10590</v>
      </c>
      <c r="I31" s="34">
        <f>'7月1日'!$E$6</f>
        <v>10605</v>
      </c>
      <c r="J31" s="34">
        <f>'8月1日'!$E$6</f>
        <v>10607</v>
      </c>
      <c r="K31" s="34">
        <f>'9月1日'!$E$6</f>
        <v>10626</v>
      </c>
      <c r="L31" s="34">
        <f>'10月1日'!$E$6</f>
        <v>10618</v>
      </c>
      <c r="M31" s="34">
        <f>'11月1日'!$E$6</f>
        <v>10620</v>
      </c>
      <c r="N31" s="35">
        <f>'12月1日'!$E$6</f>
        <v>10623</v>
      </c>
    </row>
    <row r="32" spans="1:14" ht="13.5" customHeight="1">
      <c r="A32" s="17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9">
        <f>'12月1日'!$F$6</f>
        <v>2.07</v>
      </c>
    </row>
    <row r="33" spans="1:14" ht="13.5" customHeight="1" thickBot="1">
      <c r="A33" s="20"/>
      <c r="B33" s="21" t="s">
        <v>13</v>
      </c>
      <c r="C33" s="22">
        <f>'1月1日'!$G$6</f>
        <v>5114.009661835749</v>
      </c>
      <c r="D33" s="22">
        <f>'2月1日'!$G$6</f>
        <v>5120.289855072464</v>
      </c>
      <c r="E33" s="22">
        <f>'3月1日'!$G$6</f>
        <v>5118.840579710145</v>
      </c>
      <c r="F33" s="22">
        <f>'4月1日'!$G$6</f>
        <v>5104.347826086957</v>
      </c>
      <c r="G33" s="22">
        <f>'5月1日'!$G$6</f>
        <v>5110.628019323672</v>
      </c>
      <c r="H33" s="22">
        <f>'6月1日'!$G$6</f>
        <v>5115.942028985508</v>
      </c>
      <c r="I33" s="22">
        <f>'7月1日'!$G$6</f>
        <v>5123.188405797102</v>
      </c>
      <c r="J33" s="22">
        <f>'8月1日'!$G$6</f>
        <v>5124.154589371981</v>
      </c>
      <c r="K33" s="22">
        <f>'9月1日'!$G$6</f>
        <v>5133.333333333334</v>
      </c>
      <c r="L33" s="22">
        <f>'10月1日'!$G$6</f>
        <v>5129.468599033817</v>
      </c>
      <c r="M33" s="22">
        <f>'11月1日'!$G$6</f>
        <v>5130.434782608696</v>
      </c>
      <c r="N33" s="23">
        <f>'12月1日'!$G$6</f>
        <v>5131.884057971015</v>
      </c>
    </row>
    <row r="34" spans="1:14" ht="13.5" customHeight="1">
      <c r="A34" s="15" t="s">
        <v>20</v>
      </c>
      <c r="B34" s="16" t="s">
        <v>8</v>
      </c>
      <c r="C34" s="36">
        <f>'1月1日'!$B$7</f>
        <v>7086</v>
      </c>
      <c r="D34" s="36">
        <f>'2月1日'!$B$7</f>
        <v>7086</v>
      </c>
      <c r="E34" s="36">
        <f>'3月1日'!$B$7</f>
        <v>7081</v>
      </c>
      <c r="F34" s="36">
        <f>'4月1日'!$B$7</f>
        <v>7021</v>
      </c>
      <c r="G34" s="36">
        <f>'5月1日'!$B$7</f>
        <v>7027</v>
      </c>
      <c r="H34" s="36">
        <f>'6月1日'!$B$7</f>
        <v>7028</v>
      </c>
      <c r="I34" s="36">
        <f>'7月1日'!$B$7</f>
        <v>7022</v>
      </c>
      <c r="J34" s="36">
        <f>'8月1日'!$B$7</f>
        <v>7018</v>
      </c>
      <c r="K34" s="36">
        <f>'9月1日'!$B$7</f>
        <v>7008</v>
      </c>
      <c r="L34" s="36">
        <f>'10月1日'!$B$7</f>
        <v>7010</v>
      </c>
      <c r="M34" s="36">
        <f>'11月1日'!$B$7</f>
        <v>7001</v>
      </c>
      <c r="N34" s="37">
        <f>'12月1日'!$B$7</f>
        <v>6994</v>
      </c>
    </row>
    <row r="35" spans="1:14" ht="13.5" customHeight="1">
      <c r="A35" s="17"/>
      <c r="B35" s="4" t="s">
        <v>9</v>
      </c>
      <c r="C35" s="6">
        <f>'1月1日'!$C$7</f>
        <v>7189</v>
      </c>
      <c r="D35" s="6">
        <f>'2月1日'!$C$7</f>
        <v>7181</v>
      </c>
      <c r="E35" s="6">
        <f>'3月1日'!$C$7</f>
        <v>7177</v>
      </c>
      <c r="F35" s="6">
        <f>'4月1日'!$C$7</f>
        <v>7069</v>
      </c>
      <c r="G35" s="6">
        <f>'5月1日'!$C$7</f>
        <v>7073</v>
      </c>
      <c r="H35" s="6">
        <f>'6月1日'!$C$7</f>
        <v>7069</v>
      </c>
      <c r="I35" s="6">
        <f>'7月1日'!$C$7</f>
        <v>7062</v>
      </c>
      <c r="J35" s="6">
        <f>'8月1日'!$C$7</f>
        <v>7052</v>
      </c>
      <c r="K35" s="6">
        <f>'9月1日'!$C$7</f>
        <v>7031</v>
      </c>
      <c r="L35" s="6">
        <f>'10月1日'!$C$7</f>
        <v>7031</v>
      </c>
      <c r="M35" s="6">
        <f>'11月1日'!$C$7</f>
        <v>7029</v>
      </c>
      <c r="N35" s="18">
        <f>'12月1日'!$C$7</f>
        <v>7025</v>
      </c>
    </row>
    <row r="36" spans="1:14" ht="13.5" customHeight="1">
      <c r="A36" s="17"/>
      <c r="B36" s="4" t="s">
        <v>10</v>
      </c>
      <c r="C36" s="6">
        <f>'1月1日'!$D$7</f>
        <v>7909</v>
      </c>
      <c r="D36" s="6">
        <f>'2月1日'!$D$7</f>
        <v>7911</v>
      </c>
      <c r="E36" s="6">
        <f>'3月1日'!$D$7</f>
        <v>7911</v>
      </c>
      <c r="F36" s="6">
        <f>'4月1日'!$D$7</f>
        <v>7828</v>
      </c>
      <c r="G36" s="6">
        <f>'5月1日'!$D$7</f>
        <v>7823</v>
      </c>
      <c r="H36" s="6">
        <f>'6月1日'!$D$7</f>
        <v>7817</v>
      </c>
      <c r="I36" s="6">
        <f>'7月1日'!$D$7</f>
        <v>7818</v>
      </c>
      <c r="J36" s="6">
        <f>'8月1日'!$D$7</f>
        <v>7811</v>
      </c>
      <c r="K36" s="6">
        <f>'9月1日'!$D$7</f>
        <v>7798</v>
      </c>
      <c r="L36" s="6">
        <f>'10月1日'!$D$7</f>
        <v>7791</v>
      </c>
      <c r="M36" s="6">
        <f>'11月1日'!$D$7</f>
        <v>7787</v>
      </c>
      <c r="N36" s="18">
        <f>'12月1日'!$D$7</f>
        <v>7781</v>
      </c>
    </row>
    <row r="37" spans="1:14" ht="13.5" customHeight="1">
      <c r="A37" s="17"/>
      <c r="B37" s="4" t="s">
        <v>11</v>
      </c>
      <c r="C37" s="34">
        <f>'1月1日'!$E$7</f>
        <v>15098</v>
      </c>
      <c r="D37" s="34">
        <f>'2月1日'!$E$7</f>
        <v>15092</v>
      </c>
      <c r="E37" s="34">
        <f>'3月1日'!$E$7</f>
        <v>15088</v>
      </c>
      <c r="F37" s="34">
        <f>'4月1日'!$E$7</f>
        <v>14897</v>
      </c>
      <c r="G37" s="34">
        <f>'5月1日'!$E$7</f>
        <v>14896</v>
      </c>
      <c r="H37" s="34">
        <f>'6月1日'!$E$7</f>
        <v>14886</v>
      </c>
      <c r="I37" s="34">
        <f>'7月1日'!$E$7</f>
        <v>14880</v>
      </c>
      <c r="J37" s="34">
        <f>'8月1日'!$E$7</f>
        <v>14863</v>
      </c>
      <c r="K37" s="34">
        <f>'9月1日'!$E$7</f>
        <v>14829</v>
      </c>
      <c r="L37" s="34">
        <f>'10月1日'!$E$7</f>
        <v>14822</v>
      </c>
      <c r="M37" s="34">
        <f>'11月1日'!$E$7</f>
        <v>14816</v>
      </c>
      <c r="N37" s="35">
        <f>'12月1日'!$E$7</f>
        <v>14806</v>
      </c>
    </row>
    <row r="38" spans="1:14" ht="13.5" customHeight="1">
      <c r="A38" s="17"/>
      <c r="B38" s="4" t="s">
        <v>12</v>
      </c>
      <c r="C38" s="9">
        <f>'1月1日'!$F$7</f>
        <v>3</v>
      </c>
      <c r="D38" s="9">
        <f>'2月1日'!$F$7</f>
        <v>3</v>
      </c>
      <c r="E38" s="9">
        <f>'3月1日'!$F$7</f>
        <v>3</v>
      </c>
      <c r="F38" s="9">
        <f>'4月1日'!$F$7</f>
        <v>3</v>
      </c>
      <c r="G38" s="9">
        <f>'5月1日'!$F$7</f>
        <v>3</v>
      </c>
      <c r="H38" s="9">
        <f>'6月1日'!$F$7</f>
        <v>3</v>
      </c>
      <c r="I38" s="9">
        <f>'7月1日'!$F$7</f>
        <v>3</v>
      </c>
      <c r="J38" s="9">
        <f>'8月1日'!$F$7</f>
        <v>3</v>
      </c>
      <c r="K38" s="9">
        <f>'9月1日'!$F$7</f>
        <v>3</v>
      </c>
      <c r="L38" s="9">
        <f>'10月1日'!$F$7</f>
        <v>3</v>
      </c>
      <c r="M38" s="9">
        <f>'11月1日'!$F$7</f>
        <v>3</v>
      </c>
      <c r="N38" s="24">
        <f>'12月1日'!$F$7</f>
        <v>3</v>
      </c>
    </row>
    <row r="39" spans="1:14" ht="13.5" customHeight="1" thickBot="1">
      <c r="A39" s="20"/>
      <c r="B39" s="21" t="s">
        <v>13</v>
      </c>
      <c r="C39" s="22">
        <f>'1月1日'!$G$7</f>
        <v>5032.666666666667</v>
      </c>
      <c r="D39" s="22">
        <f>'2月1日'!$G$7</f>
        <v>5030.666666666667</v>
      </c>
      <c r="E39" s="22">
        <f>'3月1日'!$G$7</f>
        <v>5029.333333333333</v>
      </c>
      <c r="F39" s="22">
        <f>'4月1日'!$G$7</f>
        <v>4965.666666666667</v>
      </c>
      <c r="G39" s="22">
        <f>'5月1日'!$G$7</f>
        <v>4965.333333333333</v>
      </c>
      <c r="H39" s="22">
        <f>'6月1日'!$G$7</f>
        <v>4962</v>
      </c>
      <c r="I39" s="22">
        <f>'7月1日'!$G$7</f>
        <v>4960</v>
      </c>
      <c r="J39" s="22">
        <f>'8月1日'!$G$7</f>
        <v>4954.333333333333</v>
      </c>
      <c r="K39" s="22">
        <f>'9月1日'!$G$7</f>
        <v>4943</v>
      </c>
      <c r="L39" s="22">
        <f>'10月1日'!$G$7</f>
        <v>4940.666666666667</v>
      </c>
      <c r="M39" s="22">
        <f>'11月1日'!$G$7</f>
        <v>4938.666666666667</v>
      </c>
      <c r="N39" s="23">
        <f>'12月1日'!$G$7</f>
        <v>4935.333333333333</v>
      </c>
    </row>
    <row r="40" spans="1:14" ht="13.5" customHeight="1">
      <c r="A40" s="15" t="s">
        <v>19</v>
      </c>
      <c r="B40" s="16" t="s">
        <v>8</v>
      </c>
      <c r="C40" s="36">
        <f>'1月1日'!$B$8</f>
        <v>7138</v>
      </c>
      <c r="D40" s="36">
        <f>'2月1日'!$B$8</f>
        <v>7145</v>
      </c>
      <c r="E40" s="36">
        <f>'3月1日'!$B$8</f>
        <v>7131</v>
      </c>
      <c r="F40" s="36">
        <f>'4月1日'!$B$8</f>
        <v>7137</v>
      </c>
      <c r="G40" s="36">
        <f>'5月1日'!$B$8</f>
        <v>7178</v>
      </c>
      <c r="H40" s="36">
        <f>'6月1日'!$B$8</f>
        <v>7179</v>
      </c>
      <c r="I40" s="36">
        <f>'7月1日'!$B$8</f>
        <v>7178</v>
      </c>
      <c r="J40" s="36">
        <f>'8月1日'!$B$8</f>
        <v>7164</v>
      </c>
      <c r="K40" s="36">
        <f>'9月1日'!$B$8</f>
        <v>7150</v>
      </c>
      <c r="L40" s="36">
        <f>'10月1日'!$B$8</f>
        <v>7131</v>
      </c>
      <c r="M40" s="36">
        <f>'11月1日'!$B$8</f>
        <v>7131</v>
      </c>
      <c r="N40" s="37">
        <f>'12月1日'!$B$8</f>
        <v>7138</v>
      </c>
    </row>
    <row r="41" spans="1:14" ht="13.5" customHeight="1">
      <c r="A41" s="17"/>
      <c r="B41" s="4" t="s">
        <v>9</v>
      </c>
      <c r="C41" s="6">
        <f>'1月1日'!$C$8</f>
        <v>7232</v>
      </c>
      <c r="D41" s="6">
        <f>'2月1日'!$C$8</f>
        <v>7227</v>
      </c>
      <c r="E41" s="6">
        <f>'3月1日'!$C$8</f>
        <v>7224</v>
      </c>
      <c r="F41" s="6">
        <f>'4月1日'!$C$8</f>
        <v>7217</v>
      </c>
      <c r="G41" s="6">
        <f>'5月1日'!$C$8</f>
        <v>7257</v>
      </c>
      <c r="H41" s="6">
        <f>'6月1日'!$C$8</f>
        <v>7258</v>
      </c>
      <c r="I41" s="6">
        <f>'7月1日'!$C$8</f>
        <v>7249</v>
      </c>
      <c r="J41" s="6">
        <f>'8月1日'!$C$8</f>
        <v>7222</v>
      </c>
      <c r="K41" s="6">
        <f>'9月1日'!$C$8</f>
        <v>7223</v>
      </c>
      <c r="L41" s="6">
        <f>'10月1日'!$C$8</f>
        <v>7207</v>
      </c>
      <c r="M41" s="6">
        <f>'11月1日'!$C$8</f>
        <v>7198</v>
      </c>
      <c r="N41" s="18">
        <f>'12月1日'!$C$8</f>
        <v>7206</v>
      </c>
    </row>
    <row r="42" spans="1:14" ht="13.5" customHeight="1">
      <c r="A42" s="17"/>
      <c r="B42" s="4" t="s">
        <v>10</v>
      </c>
      <c r="C42" s="6">
        <f>'1月1日'!$D$8</f>
        <v>7874</v>
      </c>
      <c r="D42" s="6">
        <f>'2月1日'!$D$8</f>
        <v>7877</v>
      </c>
      <c r="E42" s="6">
        <f>'3月1日'!$D$8</f>
        <v>7889</v>
      </c>
      <c r="F42" s="6">
        <f>'4月1日'!$D$8</f>
        <v>7911</v>
      </c>
      <c r="G42" s="6">
        <f>'5月1日'!$D$8</f>
        <v>7936</v>
      </c>
      <c r="H42" s="6">
        <f>'6月1日'!$D$8</f>
        <v>7925</v>
      </c>
      <c r="I42" s="6">
        <f>'7月1日'!$D$8</f>
        <v>7922</v>
      </c>
      <c r="J42" s="6">
        <f>'8月1日'!$D$8</f>
        <v>7917</v>
      </c>
      <c r="K42" s="6">
        <f>'9月1日'!$D$8</f>
        <v>7896</v>
      </c>
      <c r="L42" s="6">
        <f>'10月1日'!$D$8</f>
        <v>7878</v>
      </c>
      <c r="M42" s="6">
        <f>'11月1日'!$D$8</f>
        <v>7878</v>
      </c>
      <c r="N42" s="18">
        <f>'12月1日'!$D$8</f>
        <v>7881</v>
      </c>
    </row>
    <row r="43" spans="1:14" ht="13.5" customHeight="1">
      <c r="A43" s="17"/>
      <c r="B43" s="4" t="s">
        <v>11</v>
      </c>
      <c r="C43" s="34">
        <f>'1月1日'!$E$8</f>
        <v>15106</v>
      </c>
      <c r="D43" s="34">
        <f>'2月1日'!$E$8</f>
        <v>15104</v>
      </c>
      <c r="E43" s="34">
        <f>'3月1日'!$E$8</f>
        <v>15113</v>
      </c>
      <c r="F43" s="34">
        <f>'4月1日'!$E$8</f>
        <v>15128</v>
      </c>
      <c r="G43" s="34">
        <f>'5月1日'!$E$8</f>
        <v>15193</v>
      </c>
      <c r="H43" s="34">
        <f>'6月1日'!$E$8</f>
        <v>15183</v>
      </c>
      <c r="I43" s="34">
        <f>'7月1日'!$E$8</f>
        <v>15171</v>
      </c>
      <c r="J43" s="34">
        <f>'8月1日'!$E$8</f>
        <v>15139</v>
      </c>
      <c r="K43" s="34">
        <f>'9月1日'!$E$8</f>
        <v>15119</v>
      </c>
      <c r="L43" s="34">
        <f>'10月1日'!$E$8</f>
        <v>15085</v>
      </c>
      <c r="M43" s="34">
        <f>'11月1日'!$E$8</f>
        <v>15076</v>
      </c>
      <c r="N43" s="35">
        <f>'12月1日'!$E$8</f>
        <v>15087</v>
      </c>
    </row>
    <row r="44" spans="1:14" ht="13.5" customHeight="1">
      <c r="A44" s="17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9">
        <f>'12月1日'!$F$8</f>
        <v>3.63</v>
      </c>
    </row>
    <row r="45" spans="1:14" ht="13.5" customHeight="1" thickBot="1">
      <c r="A45" s="20"/>
      <c r="B45" s="21" t="s">
        <v>13</v>
      </c>
      <c r="C45" s="22">
        <f>'1月1日'!$G$8</f>
        <v>4161.432506887052</v>
      </c>
      <c r="D45" s="22">
        <f>'2月1日'!$G$8</f>
        <v>4160.881542699724</v>
      </c>
      <c r="E45" s="22">
        <f>'3月1日'!$G$8</f>
        <v>4163.3608815427</v>
      </c>
      <c r="F45" s="22">
        <f>'4月1日'!$G$8</f>
        <v>4167.493112947658</v>
      </c>
      <c r="G45" s="22">
        <f>'5月1日'!$G$8</f>
        <v>4185.399449035813</v>
      </c>
      <c r="H45" s="22">
        <f>'6月1日'!$G$8</f>
        <v>4182.644628099174</v>
      </c>
      <c r="I45" s="22">
        <f>'7月1日'!$G$8</f>
        <v>4179.338842975207</v>
      </c>
      <c r="J45" s="22">
        <f>'8月1日'!$G$8</f>
        <v>4170.523415977961</v>
      </c>
      <c r="K45" s="22">
        <f>'9月1日'!$G$8</f>
        <v>4165.013774104684</v>
      </c>
      <c r="L45" s="22">
        <f>'10月1日'!$G$8</f>
        <v>4155.64738292011</v>
      </c>
      <c r="M45" s="22">
        <f>'11月1日'!$G$8</f>
        <v>4153.168044077135</v>
      </c>
      <c r="N45" s="23">
        <f>'12月1日'!$G$8</f>
        <v>4156.198347107438</v>
      </c>
    </row>
    <row r="46" spans="1:14" ht="13.5" customHeight="1">
      <c r="A46" s="15" t="s">
        <v>16</v>
      </c>
      <c r="B46" s="16" t="s">
        <v>8</v>
      </c>
      <c r="C46" s="36">
        <f>'1月1日'!$B$9</f>
        <v>5852</v>
      </c>
      <c r="D46" s="36">
        <f>'2月1日'!$B$9</f>
        <v>5851</v>
      </c>
      <c r="E46" s="36">
        <f>'3月1日'!$B$9</f>
        <v>5847</v>
      </c>
      <c r="F46" s="36">
        <f>'4月1日'!$B$9</f>
        <v>5832</v>
      </c>
      <c r="G46" s="36">
        <f>'5月1日'!$B$9</f>
        <v>5852</v>
      </c>
      <c r="H46" s="36">
        <f>'6月1日'!$B$9</f>
        <v>5861</v>
      </c>
      <c r="I46" s="36">
        <f>'7月1日'!$B$9</f>
        <v>5852</v>
      </c>
      <c r="J46" s="36">
        <f>'8月1日'!$B$9</f>
        <v>5848</v>
      </c>
      <c r="K46" s="36">
        <f>'9月1日'!$B$9</f>
        <v>5852</v>
      </c>
      <c r="L46" s="36">
        <f>'10月1日'!$B$9</f>
        <v>5836</v>
      </c>
      <c r="M46" s="36">
        <f>'11月1日'!$B$9</f>
        <v>5837</v>
      </c>
      <c r="N46" s="37">
        <f>'12月1日'!$B$9</f>
        <v>5845</v>
      </c>
    </row>
    <row r="47" spans="1:14" ht="13.5" customHeight="1">
      <c r="A47" s="17"/>
      <c r="B47" s="4" t="s">
        <v>9</v>
      </c>
      <c r="C47" s="6">
        <f>'1月1日'!$C$9</f>
        <v>5583</v>
      </c>
      <c r="D47" s="6">
        <f>'2月1日'!$C$9</f>
        <v>5577</v>
      </c>
      <c r="E47" s="6">
        <f>'3月1日'!$C$9</f>
        <v>5570</v>
      </c>
      <c r="F47" s="6">
        <f>'4月1日'!$C$9</f>
        <v>5545</v>
      </c>
      <c r="G47" s="6">
        <f>'5月1日'!$C$9</f>
        <v>5553</v>
      </c>
      <c r="H47" s="6">
        <f>'6月1日'!$C$9</f>
        <v>5556</v>
      </c>
      <c r="I47" s="6">
        <f>'7月1日'!$C$9</f>
        <v>5555</v>
      </c>
      <c r="J47" s="6">
        <f>'8月1日'!$C$9</f>
        <v>5548</v>
      </c>
      <c r="K47" s="6">
        <f>'9月1日'!$C$9</f>
        <v>5550</v>
      </c>
      <c r="L47" s="6">
        <f>'10月1日'!$C$9</f>
        <v>5522</v>
      </c>
      <c r="M47" s="6">
        <f>'11月1日'!$C$9</f>
        <v>5515</v>
      </c>
      <c r="N47" s="18">
        <f>'12月1日'!$C$9</f>
        <v>5518</v>
      </c>
    </row>
    <row r="48" spans="1:14" ht="13.5" customHeight="1">
      <c r="A48" s="17"/>
      <c r="B48" s="4" t="s">
        <v>10</v>
      </c>
      <c r="C48" s="6">
        <f>'1月1日'!$D$9</f>
        <v>6446</v>
      </c>
      <c r="D48" s="6">
        <f>'2月1日'!$D$9</f>
        <v>6446</v>
      </c>
      <c r="E48" s="6">
        <f>'3月1日'!$D$9</f>
        <v>6431</v>
      </c>
      <c r="F48" s="6">
        <f>'4月1日'!$D$9</f>
        <v>6390</v>
      </c>
      <c r="G48" s="6">
        <f>'5月1日'!$D$9</f>
        <v>6394</v>
      </c>
      <c r="H48" s="6">
        <f>'6月1日'!$D$9</f>
        <v>6395</v>
      </c>
      <c r="I48" s="6">
        <f>'7月1日'!$D$9</f>
        <v>6391</v>
      </c>
      <c r="J48" s="6">
        <f>'8月1日'!$D$9</f>
        <v>6376</v>
      </c>
      <c r="K48" s="6">
        <f>'9月1日'!$D$9</f>
        <v>6378</v>
      </c>
      <c r="L48" s="6">
        <f>'10月1日'!$D$9</f>
        <v>6366</v>
      </c>
      <c r="M48" s="6">
        <f>'11月1日'!$D$9</f>
        <v>6359</v>
      </c>
      <c r="N48" s="18">
        <f>'12月1日'!$D$9</f>
        <v>6364</v>
      </c>
    </row>
    <row r="49" spans="1:14" ht="13.5" customHeight="1">
      <c r="A49" s="17"/>
      <c r="B49" s="4" t="s">
        <v>11</v>
      </c>
      <c r="C49" s="34">
        <f>'1月1日'!$E$9</f>
        <v>12029</v>
      </c>
      <c r="D49" s="34">
        <f>'2月1日'!$E$9</f>
        <v>12023</v>
      </c>
      <c r="E49" s="34">
        <f>'3月1日'!$E$9</f>
        <v>12001</v>
      </c>
      <c r="F49" s="34">
        <f>'4月1日'!$E$9</f>
        <v>11935</v>
      </c>
      <c r="G49" s="34">
        <f>'5月1日'!$E$9</f>
        <v>11947</v>
      </c>
      <c r="H49" s="34">
        <f>'6月1日'!$E$9</f>
        <v>11951</v>
      </c>
      <c r="I49" s="34">
        <f>'7月1日'!$E$9</f>
        <v>11946</v>
      </c>
      <c r="J49" s="34">
        <f>'8月1日'!$E$9</f>
        <v>11924</v>
      </c>
      <c r="K49" s="34">
        <f>'9月1日'!$E$9</f>
        <v>11928</v>
      </c>
      <c r="L49" s="34">
        <f>'10月1日'!$E$9</f>
        <v>11888</v>
      </c>
      <c r="M49" s="34">
        <f>'11月1日'!$E$9</f>
        <v>11874</v>
      </c>
      <c r="N49" s="35">
        <f>'12月1日'!$E$9</f>
        <v>11882</v>
      </c>
    </row>
    <row r="50" spans="1:14" ht="13.5" customHeight="1">
      <c r="A50" s="17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9">
        <f>'12月1日'!$F$9</f>
        <v>2.45</v>
      </c>
    </row>
    <row r="51" spans="1:14" ht="13.5" customHeight="1" thickBot="1">
      <c r="A51" s="20"/>
      <c r="B51" s="21" t="s">
        <v>13</v>
      </c>
      <c r="C51" s="22">
        <f>'1月1日'!$G$9</f>
        <v>4909.7959183673465</v>
      </c>
      <c r="D51" s="22">
        <f>'2月1日'!$G$9</f>
        <v>4907.346938775509</v>
      </c>
      <c r="E51" s="22">
        <f>'3月1日'!$G$9</f>
        <v>4898.367346938775</v>
      </c>
      <c r="F51" s="22">
        <f>'4月1日'!$G$9</f>
        <v>4871.428571428571</v>
      </c>
      <c r="G51" s="22">
        <f>'5月1日'!$G$9</f>
        <v>4876.326530612245</v>
      </c>
      <c r="H51" s="22">
        <f>'6月1日'!$G$9</f>
        <v>4877.959183673469</v>
      </c>
      <c r="I51" s="22">
        <f>'7月1日'!$G$9</f>
        <v>4875.918367346939</v>
      </c>
      <c r="J51" s="22">
        <f>'8月1日'!$G$9</f>
        <v>4866.938775510203</v>
      </c>
      <c r="K51" s="22">
        <f>'9月1日'!$G$9</f>
        <v>4868.571428571428</v>
      </c>
      <c r="L51" s="22">
        <f>'10月1日'!$G$9</f>
        <v>4852.244897959184</v>
      </c>
      <c r="M51" s="22">
        <f>'11月1日'!$G$9</f>
        <v>4846.530612244897</v>
      </c>
      <c r="N51" s="23">
        <f>'12月1日'!$G$9</f>
        <v>4849.7959183673465</v>
      </c>
    </row>
    <row r="52" spans="1:14" ht="13.5" customHeight="1">
      <c r="A52" s="15" t="s">
        <v>21</v>
      </c>
      <c r="B52" s="16" t="s">
        <v>8</v>
      </c>
      <c r="C52" s="36">
        <f>'1月1日'!$B$10</f>
        <v>7576</v>
      </c>
      <c r="D52" s="36">
        <f>'2月1日'!$B$10</f>
        <v>7586</v>
      </c>
      <c r="E52" s="36">
        <f>'3月1日'!$B$10</f>
        <v>7579</v>
      </c>
      <c r="F52" s="36">
        <f>'4月1日'!$B$10</f>
        <v>7579</v>
      </c>
      <c r="G52" s="36">
        <f>'5月1日'!$B$10</f>
        <v>7595</v>
      </c>
      <c r="H52" s="36">
        <f>'6月1日'!$B$10</f>
        <v>7603</v>
      </c>
      <c r="I52" s="36">
        <f>'7月1日'!$B$10</f>
        <v>7598</v>
      </c>
      <c r="J52" s="36">
        <f>'8月1日'!$B$10</f>
        <v>7608</v>
      </c>
      <c r="K52" s="36">
        <f>'9月1日'!$B$10</f>
        <v>7618</v>
      </c>
      <c r="L52" s="36">
        <f>'10月1日'!$B$10</f>
        <v>7626</v>
      </c>
      <c r="M52" s="36">
        <f>'11月1日'!$B$10</f>
        <v>7641</v>
      </c>
      <c r="N52" s="37">
        <f>'12月1日'!$B$10</f>
        <v>7637</v>
      </c>
    </row>
    <row r="53" spans="1:14" ht="13.5" customHeight="1">
      <c r="A53" s="17"/>
      <c r="B53" s="4" t="s">
        <v>9</v>
      </c>
      <c r="C53" s="6">
        <f>'1月1日'!$C$10</f>
        <v>8207</v>
      </c>
      <c r="D53" s="6">
        <f>'2月1日'!$C$10</f>
        <v>8220</v>
      </c>
      <c r="E53" s="6">
        <f>'3月1日'!$C$10</f>
        <v>8213</v>
      </c>
      <c r="F53" s="6">
        <f>'4月1日'!$C$10</f>
        <v>8195</v>
      </c>
      <c r="G53" s="6">
        <f>'5月1日'!$C$10</f>
        <v>8207</v>
      </c>
      <c r="H53" s="6">
        <f>'6月1日'!$C$10</f>
        <v>8207</v>
      </c>
      <c r="I53" s="6">
        <f>'7月1日'!$C$10</f>
        <v>8191</v>
      </c>
      <c r="J53" s="6">
        <f>'8月1日'!$C$10</f>
        <v>8213</v>
      </c>
      <c r="K53" s="6">
        <f>'9月1日'!$C$10</f>
        <v>8217</v>
      </c>
      <c r="L53" s="6">
        <f>'10月1日'!$C$10</f>
        <v>8212</v>
      </c>
      <c r="M53" s="6">
        <f>'11月1日'!$C$10</f>
        <v>8226</v>
      </c>
      <c r="N53" s="18">
        <f>'12月1日'!$C$10</f>
        <v>8219</v>
      </c>
    </row>
    <row r="54" spans="1:14" ht="13.5" customHeight="1">
      <c r="A54" s="17"/>
      <c r="B54" s="4" t="s">
        <v>10</v>
      </c>
      <c r="C54" s="6">
        <f>'1月1日'!$D$10</f>
        <v>9335</v>
      </c>
      <c r="D54" s="6">
        <f>'2月1日'!$D$10</f>
        <v>9344</v>
      </c>
      <c r="E54" s="6">
        <f>'3月1日'!$D$10</f>
        <v>9330</v>
      </c>
      <c r="F54" s="6">
        <f>'4月1日'!$D$10</f>
        <v>9298</v>
      </c>
      <c r="G54" s="6">
        <f>'5月1日'!$D$10</f>
        <v>9282</v>
      </c>
      <c r="H54" s="6">
        <f>'6月1日'!$D$10</f>
        <v>9288</v>
      </c>
      <c r="I54" s="6">
        <f>'7月1日'!$D$10</f>
        <v>9279</v>
      </c>
      <c r="J54" s="6">
        <f>'8月1日'!$D$10</f>
        <v>9260</v>
      </c>
      <c r="K54" s="6">
        <f>'9月1日'!$D$10</f>
        <v>9256</v>
      </c>
      <c r="L54" s="6">
        <f>'10月1日'!$D$10</f>
        <v>9262</v>
      </c>
      <c r="M54" s="6">
        <f>'11月1日'!$D$10</f>
        <v>9277</v>
      </c>
      <c r="N54" s="18">
        <f>'12月1日'!$D$10</f>
        <v>9267</v>
      </c>
    </row>
    <row r="55" spans="1:14" ht="13.5" customHeight="1">
      <c r="A55" s="17"/>
      <c r="B55" s="4" t="s">
        <v>11</v>
      </c>
      <c r="C55" s="34">
        <f>'1月1日'!$E$10</f>
        <v>17542</v>
      </c>
      <c r="D55" s="34">
        <f>'2月1日'!$E$10</f>
        <v>17564</v>
      </c>
      <c r="E55" s="34">
        <f>'3月1日'!$E$10</f>
        <v>17543</v>
      </c>
      <c r="F55" s="34">
        <f>'4月1日'!$E$10</f>
        <v>17493</v>
      </c>
      <c r="G55" s="34">
        <f>'5月1日'!$E$10</f>
        <v>17489</v>
      </c>
      <c r="H55" s="34">
        <f>'6月1日'!$E$10</f>
        <v>17495</v>
      </c>
      <c r="I55" s="34">
        <f>'7月1日'!$E$10</f>
        <v>17470</v>
      </c>
      <c r="J55" s="34">
        <f>'8月1日'!$E$10</f>
        <v>17473</v>
      </c>
      <c r="K55" s="34">
        <f>'9月1日'!$E$10</f>
        <v>17473</v>
      </c>
      <c r="L55" s="34">
        <f>'10月1日'!$E$10</f>
        <v>17474</v>
      </c>
      <c r="M55" s="34">
        <f>'11月1日'!$E$10</f>
        <v>17503</v>
      </c>
      <c r="N55" s="35">
        <f>'12月1日'!$E$10</f>
        <v>17486</v>
      </c>
    </row>
    <row r="56" spans="1:14" ht="13.5" customHeight="1">
      <c r="A56" s="17"/>
      <c r="B56" s="4" t="s">
        <v>12</v>
      </c>
      <c r="C56" s="1">
        <f>'1月1日'!$F$10</f>
        <v>6.54</v>
      </c>
      <c r="D56" s="1">
        <f>'2月1日'!$F$10</f>
        <v>6.54</v>
      </c>
      <c r="E56" s="1">
        <f>'3月1日'!$F$10</f>
        <v>6.54</v>
      </c>
      <c r="F56" s="1">
        <f>'4月1日'!$F$10</f>
        <v>6.54</v>
      </c>
      <c r="G56" s="1">
        <f>'5月1日'!$F$10</f>
        <v>6.54</v>
      </c>
      <c r="H56" s="1">
        <f>'6月1日'!$F$10</f>
        <v>6.54</v>
      </c>
      <c r="I56" s="1">
        <f>'7月1日'!$F$10</f>
        <v>6.54</v>
      </c>
      <c r="J56" s="1">
        <f>'8月1日'!$F$10</f>
        <v>6.54</v>
      </c>
      <c r="K56" s="1">
        <f>'9月1日'!$F$10</f>
        <v>6.54</v>
      </c>
      <c r="L56" s="1">
        <f>'10月1日'!$F$10</f>
        <v>6.54</v>
      </c>
      <c r="M56" s="1">
        <f>'11月1日'!$F$10</f>
        <v>6.54</v>
      </c>
      <c r="N56" s="19">
        <f>'12月1日'!$F$10</f>
        <v>6.54</v>
      </c>
    </row>
    <row r="57" spans="1:14" ht="13.5" customHeight="1" thickBot="1">
      <c r="A57" s="20"/>
      <c r="B57" s="21" t="s">
        <v>13</v>
      </c>
      <c r="C57" s="22">
        <f>'1月1日'!$G$10</f>
        <v>2682.262996941896</v>
      </c>
      <c r="D57" s="22">
        <f>'2月1日'!$G$10</f>
        <v>2685.6269113149847</v>
      </c>
      <c r="E57" s="22">
        <f>'3月1日'!$G$10</f>
        <v>2682.4159021406726</v>
      </c>
      <c r="F57" s="22">
        <f>'4月1日'!$G$10</f>
        <v>2674.770642201835</v>
      </c>
      <c r="G57" s="22">
        <f>'5月1日'!$G$10</f>
        <v>2674.159021406728</v>
      </c>
      <c r="H57" s="22">
        <f>'6月1日'!$G$10</f>
        <v>2675.076452599388</v>
      </c>
      <c r="I57" s="22">
        <f>'7月1日'!$G$10</f>
        <v>2671.2538226299694</v>
      </c>
      <c r="J57" s="22">
        <f>'8月1日'!$G$10</f>
        <v>2671.7125382263</v>
      </c>
      <c r="K57" s="22">
        <f>'9月1日'!$G$10</f>
        <v>2671.7125382263</v>
      </c>
      <c r="L57" s="22">
        <f>'10月1日'!$G$10</f>
        <v>2671.8654434250766</v>
      </c>
      <c r="M57" s="22">
        <f>'11月1日'!$G$10</f>
        <v>2676.2996941896026</v>
      </c>
      <c r="N57" s="23">
        <f>'12月1日'!$G$10</f>
        <v>2673.7003058103974</v>
      </c>
    </row>
    <row r="58" spans="1:14" ht="13.5" customHeight="1">
      <c r="A58" s="15" t="s">
        <v>22</v>
      </c>
      <c r="B58" s="16" t="s">
        <v>8</v>
      </c>
      <c r="C58" s="36">
        <f>'1月1日'!$B$11</f>
        <v>7173</v>
      </c>
      <c r="D58" s="36">
        <f>'2月1日'!$B$11</f>
        <v>7165</v>
      </c>
      <c r="E58" s="36">
        <f>'3月1日'!$B$11</f>
        <v>7154</v>
      </c>
      <c r="F58" s="36">
        <f>'4月1日'!$B$11</f>
        <v>7131</v>
      </c>
      <c r="G58" s="36">
        <f>'5月1日'!$B$11</f>
        <v>7150</v>
      </c>
      <c r="H58" s="36">
        <f>'6月1日'!$B$11</f>
        <v>7147</v>
      </c>
      <c r="I58" s="36">
        <f>'7月1日'!$B$11</f>
        <v>7136</v>
      </c>
      <c r="J58" s="36">
        <f>'8月1日'!$B$11</f>
        <v>7134</v>
      </c>
      <c r="K58" s="36">
        <f>'9月1日'!$B$11</f>
        <v>7136</v>
      </c>
      <c r="L58" s="36">
        <f>'10月1日'!$B$11</f>
        <v>7125</v>
      </c>
      <c r="M58" s="36">
        <f>'11月1日'!$B$11</f>
        <v>7139</v>
      </c>
      <c r="N58" s="37">
        <f>'12月1日'!$B$11</f>
        <v>7126</v>
      </c>
    </row>
    <row r="59" spans="1:14" ht="13.5" customHeight="1">
      <c r="A59" s="17"/>
      <c r="B59" s="4" t="s">
        <v>9</v>
      </c>
      <c r="C59" s="6">
        <f>'1月1日'!$C$11</f>
        <v>7640</v>
      </c>
      <c r="D59" s="6">
        <f>'2月1日'!$C$11</f>
        <v>7612</v>
      </c>
      <c r="E59" s="6">
        <f>'3月1日'!$C$11</f>
        <v>7597</v>
      </c>
      <c r="F59" s="6">
        <f>'4月1日'!$C$11</f>
        <v>7561</v>
      </c>
      <c r="G59" s="6">
        <f>'5月1日'!$C$11</f>
        <v>7554</v>
      </c>
      <c r="H59" s="6">
        <f>'6月1日'!$C$11</f>
        <v>7547</v>
      </c>
      <c r="I59" s="6">
        <f>'7月1日'!$C$11</f>
        <v>7535</v>
      </c>
      <c r="J59" s="6">
        <f>'8月1日'!$C$11</f>
        <v>7547</v>
      </c>
      <c r="K59" s="6">
        <f>'9月1日'!$C$11</f>
        <v>7542</v>
      </c>
      <c r="L59" s="6">
        <f>'10月1日'!$C$11</f>
        <v>7518</v>
      </c>
      <c r="M59" s="6">
        <f>'11月1日'!$C$11</f>
        <v>7515</v>
      </c>
      <c r="N59" s="18">
        <f>'12月1日'!$C$11</f>
        <v>7502</v>
      </c>
    </row>
    <row r="60" spans="1:14" ht="13.5" customHeight="1">
      <c r="A60" s="17"/>
      <c r="B60" s="4" t="s">
        <v>10</v>
      </c>
      <c r="C60" s="6">
        <f>'1月1日'!$D$11</f>
        <v>8216</v>
      </c>
      <c r="D60" s="6">
        <f>'2月1日'!$D$11</f>
        <v>8200</v>
      </c>
      <c r="E60" s="6">
        <f>'3月1日'!$D$11</f>
        <v>8176</v>
      </c>
      <c r="F60" s="6">
        <f>'4月1日'!$D$11</f>
        <v>8123</v>
      </c>
      <c r="G60" s="6">
        <f>'5月1日'!$D$11</f>
        <v>8138</v>
      </c>
      <c r="H60" s="6">
        <f>'6月1日'!$D$11</f>
        <v>8128</v>
      </c>
      <c r="I60" s="6">
        <f>'7月1日'!$D$11</f>
        <v>8128</v>
      </c>
      <c r="J60" s="6">
        <f>'8月1日'!$D$11</f>
        <v>8120</v>
      </c>
      <c r="K60" s="6">
        <f>'9月1日'!$D$11</f>
        <v>8106</v>
      </c>
      <c r="L60" s="6">
        <f>'10月1日'!$D$11</f>
        <v>8097</v>
      </c>
      <c r="M60" s="6">
        <f>'11月1日'!$D$11</f>
        <v>8096</v>
      </c>
      <c r="N60" s="18">
        <f>'12月1日'!$D$11</f>
        <v>8072</v>
      </c>
    </row>
    <row r="61" spans="1:14" ht="13.5" customHeight="1">
      <c r="A61" s="17"/>
      <c r="B61" s="4" t="s">
        <v>11</v>
      </c>
      <c r="C61" s="34">
        <f>'1月1日'!$E$11</f>
        <v>15856</v>
      </c>
      <c r="D61" s="34">
        <f>'2月1日'!$E$11</f>
        <v>15812</v>
      </c>
      <c r="E61" s="34">
        <f>'3月1日'!$E$11</f>
        <v>15773</v>
      </c>
      <c r="F61" s="34">
        <f>'4月1日'!$E$11</f>
        <v>15684</v>
      </c>
      <c r="G61" s="34">
        <f>'5月1日'!$E$11</f>
        <v>15692</v>
      </c>
      <c r="H61" s="34">
        <f>'6月1日'!$E$11</f>
        <v>15675</v>
      </c>
      <c r="I61" s="34">
        <f>'7月1日'!$E$11</f>
        <v>15663</v>
      </c>
      <c r="J61" s="34">
        <f>'8月1日'!$E$11</f>
        <v>15667</v>
      </c>
      <c r="K61" s="34">
        <f>'9月1日'!$E$11</f>
        <v>15648</v>
      </c>
      <c r="L61" s="34">
        <f>'10月1日'!$E$11</f>
        <v>15615</v>
      </c>
      <c r="M61" s="34">
        <f>'11月1日'!$E$11</f>
        <v>15611</v>
      </c>
      <c r="N61" s="35">
        <f>'12月1日'!$E$11</f>
        <v>15574</v>
      </c>
    </row>
    <row r="62" spans="1:14" ht="13.5" customHeight="1">
      <c r="A62" s="17"/>
      <c r="B62" s="4" t="s">
        <v>12</v>
      </c>
      <c r="C62" s="1">
        <f>'1月1日'!$F$11</f>
        <v>4.56</v>
      </c>
      <c r="D62" s="1">
        <f>'1月1日'!$F$11</f>
        <v>4.56</v>
      </c>
      <c r="E62" s="1">
        <f>'3月1日'!$F$11</f>
        <v>4.56</v>
      </c>
      <c r="F62" s="1">
        <f>'4月1日'!$F$11</f>
        <v>4.56</v>
      </c>
      <c r="G62" s="1">
        <f>'5月1日'!$F$11</f>
        <v>4.56</v>
      </c>
      <c r="H62" s="1">
        <f>'6月1日'!$F$11</f>
        <v>4.56</v>
      </c>
      <c r="I62" s="1">
        <f>'7月1日'!$F$11</f>
        <v>4.56</v>
      </c>
      <c r="J62" s="1">
        <f>'8月1日'!$F$11</f>
        <v>4.56</v>
      </c>
      <c r="K62" s="1">
        <f>'9月1日'!$F$11</f>
        <v>4.56</v>
      </c>
      <c r="L62" s="1">
        <f>'10月1日'!$F$11</f>
        <v>4.56</v>
      </c>
      <c r="M62" s="1">
        <f>'11月1日'!$F$11</f>
        <v>4.56</v>
      </c>
      <c r="N62" s="19">
        <f>'12月1日'!$F$11</f>
        <v>4.56</v>
      </c>
    </row>
    <row r="63" spans="1:14" ht="13.5" customHeight="1" thickBot="1">
      <c r="A63" s="20"/>
      <c r="B63" s="21" t="s">
        <v>13</v>
      </c>
      <c r="C63" s="22">
        <f>'1月1日'!$G$11</f>
        <v>3477.1929824561407</v>
      </c>
      <c r="D63" s="22">
        <f>'2月1日'!$G$11</f>
        <v>3467.543859649123</v>
      </c>
      <c r="E63" s="22">
        <f>'3月1日'!$G$11</f>
        <v>3458.9912280701756</v>
      </c>
      <c r="F63" s="22">
        <f>'4月1日'!$G$11</f>
        <v>3439.4736842105267</v>
      </c>
      <c r="G63" s="22">
        <f>'5月1日'!$G$11</f>
        <v>3441.228070175439</v>
      </c>
      <c r="H63" s="22">
        <f>'6月1日'!$G$11</f>
        <v>3437.5000000000005</v>
      </c>
      <c r="I63" s="22">
        <f>'7月1日'!$G$11</f>
        <v>3434.8684210526317</v>
      </c>
      <c r="J63" s="22">
        <f>'8月1日'!$G$11</f>
        <v>3435.7456140350882</v>
      </c>
      <c r="K63" s="22">
        <f>'9月1日'!$G$11</f>
        <v>3431.5789473684213</v>
      </c>
      <c r="L63" s="22">
        <f>'10月1日'!$G$11</f>
        <v>3424.3421052631584</v>
      </c>
      <c r="M63" s="22">
        <f>'11月1日'!$G$11</f>
        <v>3423.4649122807023</v>
      </c>
      <c r="N63" s="23">
        <f>'12月1日'!$G$11</f>
        <v>3415.350877192983</v>
      </c>
    </row>
    <row r="64" spans="1:14" ht="13.5" customHeight="1">
      <c r="A64" s="15" t="s">
        <v>2</v>
      </c>
      <c r="B64" s="16" t="s">
        <v>8</v>
      </c>
      <c r="C64" s="36">
        <f>'1月1日'!$B$12</f>
        <v>10972</v>
      </c>
      <c r="D64" s="36">
        <f>'2月1日'!$B$12</f>
        <v>10970</v>
      </c>
      <c r="E64" s="36">
        <f>'3月1日'!$B$12</f>
        <v>10982</v>
      </c>
      <c r="F64" s="36">
        <f>'4月1日'!$B$12</f>
        <v>10966</v>
      </c>
      <c r="G64" s="36">
        <f>'5月1日'!$B$12</f>
        <v>11005</v>
      </c>
      <c r="H64" s="36">
        <f>'6月1日'!$B$12</f>
        <v>11023</v>
      </c>
      <c r="I64" s="36">
        <f>'7月1日'!$B$12</f>
        <v>11032</v>
      </c>
      <c r="J64" s="36">
        <f>'8月1日'!$B$12</f>
        <v>11052</v>
      </c>
      <c r="K64" s="36">
        <f>'9月1日'!$B$12</f>
        <v>11055</v>
      </c>
      <c r="L64" s="36">
        <f>'10月1日'!$B$12</f>
        <v>11076</v>
      </c>
      <c r="M64" s="36">
        <f>'11月1日'!$B$12</f>
        <v>11084</v>
      </c>
      <c r="N64" s="37">
        <f>'12月1日'!$B$12</f>
        <v>11085</v>
      </c>
    </row>
    <row r="65" spans="1:14" ht="13.5" customHeight="1">
      <c r="A65" s="17"/>
      <c r="B65" s="4" t="s">
        <v>9</v>
      </c>
      <c r="C65" s="6">
        <f>'1月1日'!$C$12</f>
        <v>11221</v>
      </c>
      <c r="D65" s="6">
        <f>'2月1日'!$C$12</f>
        <v>11220</v>
      </c>
      <c r="E65" s="6">
        <f>'3月1日'!$C$12</f>
        <v>11220</v>
      </c>
      <c r="F65" s="6">
        <f>'4月1日'!$C$12</f>
        <v>11170</v>
      </c>
      <c r="G65" s="6">
        <f>'5月1日'!$C$12</f>
        <v>11178</v>
      </c>
      <c r="H65" s="6">
        <f>'6月1日'!$C$12</f>
        <v>11189</v>
      </c>
      <c r="I65" s="6">
        <f>'7月1日'!$C$12</f>
        <v>11195</v>
      </c>
      <c r="J65" s="6">
        <f>'8月1日'!$C$12</f>
        <v>11208</v>
      </c>
      <c r="K65" s="6">
        <f>'9月1日'!$C$12</f>
        <v>11197</v>
      </c>
      <c r="L65" s="6">
        <f>'10月1日'!$C$12</f>
        <v>11209</v>
      </c>
      <c r="M65" s="6">
        <f>'11月1日'!$C$12</f>
        <v>11216</v>
      </c>
      <c r="N65" s="18">
        <f>'12月1日'!$C$12</f>
        <v>11197</v>
      </c>
    </row>
    <row r="66" spans="1:14" ht="13.5" customHeight="1">
      <c r="A66" s="17"/>
      <c r="B66" s="4" t="s">
        <v>10</v>
      </c>
      <c r="C66" s="6">
        <f>'1月1日'!$D$12</f>
        <v>12604</v>
      </c>
      <c r="D66" s="6">
        <f>'2月1日'!$D$12</f>
        <v>12595</v>
      </c>
      <c r="E66" s="6">
        <f>'3月1日'!$D$12</f>
        <v>12587</v>
      </c>
      <c r="F66" s="6">
        <f>'4月1日'!$D$12</f>
        <v>12555</v>
      </c>
      <c r="G66" s="6">
        <f>'5月1日'!$D$12</f>
        <v>12571</v>
      </c>
      <c r="H66" s="6">
        <f>'6月1日'!$D$12</f>
        <v>12578</v>
      </c>
      <c r="I66" s="6">
        <f>'7月1日'!$D$12</f>
        <v>12589</v>
      </c>
      <c r="J66" s="6">
        <f>'8月1日'!$D$12</f>
        <v>12582</v>
      </c>
      <c r="K66" s="6">
        <f>'9月1日'!$D$12</f>
        <v>12574</v>
      </c>
      <c r="L66" s="6">
        <f>'10月1日'!$D$12</f>
        <v>12587</v>
      </c>
      <c r="M66" s="6">
        <f>'11月1日'!$D$12</f>
        <v>12592</v>
      </c>
      <c r="N66" s="18">
        <f>'12月1日'!$D$12</f>
        <v>12597</v>
      </c>
    </row>
    <row r="67" spans="1:14" ht="13.5" customHeight="1">
      <c r="A67" s="17"/>
      <c r="B67" s="4" t="s">
        <v>11</v>
      </c>
      <c r="C67" s="34">
        <f>'1月1日'!$E$12</f>
        <v>23825</v>
      </c>
      <c r="D67" s="34">
        <f>'2月1日'!$E$12</f>
        <v>23815</v>
      </c>
      <c r="E67" s="34">
        <f>'3月1日'!$E$12</f>
        <v>23807</v>
      </c>
      <c r="F67" s="34">
        <f>'4月1日'!$E$12</f>
        <v>23725</v>
      </c>
      <c r="G67" s="34">
        <f>'5月1日'!$E$12</f>
        <v>23749</v>
      </c>
      <c r="H67" s="34">
        <f>'6月1日'!$E$12</f>
        <v>23767</v>
      </c>
      <c r="I67" s="34">
        <f>'7月1日'!$E$12</f>
        <v>23784</v>
      </c>
      <c r="J67" s="34">
        <f>'8月1日'!$E$12</f>
        <v>23790</v>
      </c>
      <c r="K67" s="34">
        <f>'9月1日'!$E$12</f>
        <v>23771</v>
      </c>
      <c r="L67" s="34">
        <f>'10月1日'!$E$12</f>
        <v>23796</v>
      </c>
      <c r="M67" s="34">
        <f>'11月1日'!$E$12</f>
        <v>23808</v>
      </c>
      <c r="N67" s="35">
        <f>'12月1日'!$E$12</f>
        <v>23794</v>
      </c>
    </row>
    <row r="68" spans="1:14" ht="13.5" customHeight="1">
      <c r="A68" s="17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9">
        <f>'12月1日'!$F$12</f>
        <v>9.39</v>
      </c>
    </row>
    <row r="69" spans="1:14" ht="13.5" customHeight="1" thickBot="1">
      <c r="A69" s="20"/>
      <c r="B69" s="21" t="s">
        <v>13</v>
      </c>
      <c r="C69" s="22">
        <f>'1月1日'!$G$12</f>
        <v>2537.2736954206603</v>
      </c>
      <c r="D69" s="22">
        <f>'2月1日'!$G$12</f>
        <v>2536.2087326943556</v>
      </c>
      <c r="E69" s="22">
        <f>'3月1日'!$G$12</f>
        <v>2535.356762513312</v>
      </c>
      <c r="F69" s="22">
        <f>'4月1日'!$G$12</f>
        <v>2526.624068157614</v>
      </c>
      <c r="G69" s="22">
        <f>'5月1日'!$G$12</f>
        <v>2529.1799787007453</v>
      </c>
      <c r="H69" s="22">
        <f>'6月1日'!$G$12</f>
        <v>2531.0969116080937</v>
      </c>
      <c r="I69" s="22">
        <f>'7月1日'!$G$12</f>
        <v>2532.907348242811</v>
      </c>
      <c r="J69" s="22">
        <f>'8月1日'!$G$12</f>
        <v>2533.546325878594</v>
      </c>
      <c r="K69" s="22">
        <f>'9月1日'!$G$12</f>
        <v>2531.5228966986156</v>
      </c>
      <c r="L69" s="22">
        <f>'10月1日'!$G$12</f>
        <v>2534.1853035143768</v>
      </c>
      <c r="M69" s="22">
        <f>'11月1日'!$G$12</f>
        <v>2535.4632587859423</v>
      </c>
      <c r="N69" s="23">
        <f>'12月1日'!$G$12</f>
        <v>2533.972310969116</v>
      </c>
    </row>
    <row r="70" spans="1:14" ht="13.5" customHeight="1">
      <c r="A70" s="15" t="s">
        <v>18</v>
      </c>
      <c r="B70" s="16" t="s">
        <v>8</v>
      </c>
      <c r="C70" s="36">
        <f>'1月1日'!$B$13</f>
        <v>8693</v>
      </c>
      <c r="D70" s="36">
        <f>'2月1日'!$B$13</f>
        <v>8702</v>
      </c>
      <c r="E70" s="36">
        <f>'3月1日'!$B$13</f>
        <v>8692</v>
      </c>
      <c r="F70" s="36">
        <f>'4月1日'!$B$13</f>
        <v>8687</v>
      </c>
      <c r="G70" s="36">
        <f>'5月1日'!$B$13</f>
        <v>8692</v>
      </c>
      <c r="H70" s="36">
        <f>'6月1日'!$B$13</f>
        <v>8691</v>
      </c>
      <c r="I70" s="36">
        <f>'7月1日'!$B$13</f>
        <v>8704</v>
      </c>
      <c r="J70" s="36">
        <f>'8月1日'!$B$13</f>
        <v>8709</v>
      </c>
      <c r="K70" s="36">
        <f>'9月1日'!$B$13</f>
        <v>8698</v>
      </c>
      <c r="L70" s="36">
        <f>'10月1日'!$B$13</f>
        <v>8722</v>
      </c>
      <c r="M70" s="36">
        <f>'11月1日'!$B$13</f>
        <v>8732</v>
      </c>
      <c r="N70" s="37">
        <f>'12月1日'!$B$13</f>
        <v>8721</v>
      </c>
    </row>
    <row r="71" spans="1:14" ht="13.5" customHeight="1">
      <c r="A71" s="17"/>
      <c r="B71" s="4" t="s">
        <v>9</v>
      </c>
      <c r="C71" s="6">
        <f>'1月1日'!$C$13</f>
        <v>9488</v>
      </c>
      <c r="D71" s="6">
        <f>'2月1日'!$C$13</f>
        <v>9512</v>
      </c>
      <c r="E71" s="6">
        <f>'3月1日'!$C$13</f>
        <v>9510</v>
      </c>
      <c r="F71" s="6">
        <f>'4月1日'!$C$13</f>
        <v>9455</v>
      </c>
      <c r="G71" s="6">
        <f>'5月1日'!$C$13</f>
        <v>9430</v>
      </c>
      <c r="H71" s="6">
        <f>'6月1日'!$C$13</f>
        <v>9443</v>
      </c>
      <c r="I71" s="6">
        <f>'7月1日'!$C$13</f>
        <v>9449</v>
      </c>
      <c r="J71" s="6">
        <f>'8月1日'!$C$13</f>
        <v>9464</v>
      </c>
      <c r="K71" s="6">
        <f>'9月1日'!$C$13</f>
        <v>9467</v>
      </c>
      <c r="L71" s="6">
        <f>'10月1日'!$C$13</f>
        <v>9492</v>
      </c>
      <c r="M71" s="6">
        <f>'11月1日'!$C$13</f>
        <v>9463</v>
      </c>
      <c r="N71" s="18">
        <f>'12月1日'!$C$13</f>
        <v>9470</v>
      </c>
    </row>
    <row r="72" spans="1:14" ht="13.5" customHeight="1">
      <c r="A72" s="17"/>
      <c r="B72" s="4" t="s">
        <v>10</v>
      </c>
      <c r="C72" s="6">
        <f>'1月1日'!$D$13</f>
        <v>10432</v>
      </c>
      <c r="D72" s="6">
        <f>'2月1日'!$D$13</f>
        <v>10433</v>
      </c>
      <c r="E72" s="6">
        <f>'3月1日'!$D$13</f>
        <v>10426</v>
      </c>
      <c r="F72" s="6">
        <f>'4月1日'!$D$13</f>
        <v>10378</v>
      </c>
      <c r="G72" s="6">
        <f>'5月1日'!$D$13</f>
        <v>10368</v>
      </c>
      <c r="H72" s="6">
        <f>'6月1日'!$D$13</f>
        <v>10354</v>
      </c>
      <c r="I72" s="6">
        <f>'7月1日'!$D$13</f>
        <v>10364</v>
      </c>
      <c r="J72" s="6">
        <f>'8月1日'!$D$13</f>
        <v>10377</v>
      </c>
      <c r="K72" s="6">
        <f>'9月1日'!$D$13</f>
        <v>10361</v>
      </c>
      <c r="L72" s="6">
        <f>'10月1日'!$D$13</f>
        <v>10372</v>
      </c>
      <c r="M72" s="6">
        <f>'11月1日'!$D$13</f>
        <v>10398</v>
      </c>
      <c r="N72" s="18">
        <f>'12月1日'!$D$13</f>
        <v>10393</v>
      </c>
    </row>
    <row r="73" spans="1:14" ht="13.5" customHeight="1">
      <c r="A73" s="17"/>
      <c r="B73" s="4" t="s">
        <v>11</v>
      </c>
      <c r="C73" s="34">
        <f>'1月1日'!$E$13</f>
        <v>19920</v>
      </c>
      <c r="D73" s="34">
        <f>'2月1日'!$E$13</f>
        <v>19945</v>
      </c>
      <c r="E73" s="34">
        <f>'3月1日'!$E$13</f>
        <v>19936</v>
      </c>
      <c r="F73" s="34">
        <f>'4月1日'!$E$13</f>
        <v>19833</v>
      </c>
      <c r="G73" s="34">
        <f>'5月1日'!$E$13</f>
        <v>19798</v>
      </c>
      <c r="H73" s="34">
        <f>'6月1日'!$E$13</f>
        <v>19797</v>
      </c>
      <c r="I73" s="34">
        <f>'7月1日'!$E$13</f>
        <v>19813</v>
      </c>
      <c r="J73" s="34">
        <f>'8月1日'!$E$13</f>
        <v>19841</v>
      </c>
      <c r="K73" s="34">
        <f>'9月1日'!$E$13</f>
        <v>19828</v>
      </c>
      <c r="L73" s="34">
        <f>'10月1日'!$E$13</f>
        <v>19864</v>
      </c>
      <c r="M73" s="34">
        <f>'11月1日'!$E$13</f>
        <v>19861</v>
      </c>
      <c r="N73" s="35">
        <f>'12月1日'!$E$13</f>
        <v>19863</v>
      </c>
    </row>
    <row r="74" spans="1:14" ht="13.5" customHeight="1">
      <c r="A74" s="17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9">
        <f>'12月1日'!$F$13</f>
        <v>5.43</v>
      </c>
    </row>
    <row r="75" spans="1:14" ht="13.5" customHeight="1" thickBot="1">
      <c r="A75" s="20"/>
      <c r="B75" s="21" t="s">
        <v>13</v>
      </c>
      <c r="C75" s="22">
        <f>'1月1日'!$G$13</f>
        <v>3668.508287292818</v>
      </c>
      <c r="D75" s="22">
        <f>'2月1日'!$G$13</f>
        <v>3673.1123388581955</v>
      </c>
      <c r="E75" s="22">
        <f>'3月1日'!$G$13</f>
        <v>3671.4548802946597</v>
      </c>
      <c r="F75" s="22">
        <f>'4月1日'!$G$13</f>
        <v>3652.486187845304</v>
      </c>
      <c r="G75" s="22">
        <f>'5月1日'!$G$13</f>
        <v>3646.0405156537754</v>
      </c>
      <c r="H75" s="22">
        <f>'6月1日'!$G$13</f>
        <v>3645.8563535911603</v>
      </c>
      <c r="I75" s="22">
        <f>'7月1日'!$G$13</f>
        <v>3648.802946593002</v>
      </c>
      <c r="J75" s="22">
        <f>'8月1日'!$G$13</f>
        <v>3653.959484346225</v>
      </c>
      <c r="K75" s="22">
        <f>'9月1日'!$G$13</f>
        <v>3651.5653775322285</v>
      </c>
      <c r="L75" s="22">
        <f>'10月1日'!$G$13</f>
        <v>3658.195211786372</v>
      </c>
      <c r="M75" s="22">
        <f>'11月1日'!$G$13</f>
        <v>3657.642725598527</v>
      </c>
      <c r="N75" s="23">
        <f>'12月1日'!$G$13</f>
        <v>3658.011049723757</v>
      </c>
    </row>
    <row r="76" spans="1:14" ht="13.5" customHeight="1">
      <c r="A76" s="15" t="s">
        <v>23</v>
      </c>
      <c r="B76" s="16" t="s">
        <v>8</v>
      </c>
      <c r="C76" s="36">
        <f>'1月1日'!$B$14</f>
        <v>12172</v>
      </c>
      <c r="D76" s="36">
        <f>'2月1日'!$B$14</f>
        <v>12183</v>
      </c>
      <c r="E76" s="36">
        <f>'3月1日'!$B$14</f>
        <v>12194</v>
      </c>
      <c r="F76" s="36">
        <f>'4月1日'!$B$14</f>
        <v>12160</v>
      </c>
      <c r="G76" s="36">
        <f>'5月1日'!$B$14</f>
        <v>12202</v>
      </c>
      <c r="H76" s="36">
        <f>'6月1日'!$B$14</f>
        <v>12206</v>
      </c>
      <c r="I76" s="36">
        <f>'7月1日'!$B$14</f>
        <v>12223</v>
      </c>
      <c r="J76" s="36">
        <f>'8月1日'!$B$14</f>
        <v>12235</v>
      </c>
      <c r="K76" s="36">
        <f>'9月1日'!$B$14</f>
        <v>12241</v>
      </c>
      <c r="L76" s="36">
        <f>'10月1日'!$B$14</f>
        <v>12255</v>
      </c>
      <c r="M76" s="36">
        <f>'11月1日'!$B$14</f>
        <v>12266</v>
      </c>
      <c r="N76" s="37">
        <f>'12月1日'!$B$14</f>
        <v>12276</v>
      </c>
    </row>
    <row r="77" spans="1:14" ht="13.5" customHeight="1">
      <c r="A77" s="17"/>
      <c r="B77" s="4" t="s">
        <v>9</v>
      </c>
      <c r="C77" s="6">
        <f>'1月1日'!$C$14</f>
        <v>12956</v>
      </c>
      <c r="D77" s="6">
        <f>'2月1日'!$C$14</f>
        <v>12961</v>
      </c>
      <c r="E77" s="6">
        <f>'3月1日'!$C$14</f>
        <v>12977</v>
      </c>
      <c r="F77" s="6">
        <f>'4月1日'!$C$14</f>
        <v>12934</v>
      </c>
      <c r="G77" s="6">
        <f>'5月1日'!$C$14</f>
        <v>12951</v>
      </c>
      <c r="H77" s="6">
        <f>'6月1日'!$C$14</f>
        <v>12945</v>
      </c>
      <c r="I77" s="6">
        <f>'7月1日'!$C$14</f>
        <v>12955</v>
      </c>
      <c r="J77" s="6">
        <f>'8月1日'!$C$14</f>
        <v>12953</v>
      </c>
      <c r="K77" s="6">
        <f>'9月1日'!$C$14</f>
        <v>12969</v>
      </c>
      <c r="L77" s="6">
        <f>'10月1日'!$C$14</f>
        <v>12977</v>
      </c>
      <c r="M77" s="6">
        <f>'11月1日'!$C$14</f>
        <v>13001</v>
      </c>
      <c r="N77" s="18">
        <f>'12月1日'!$C$14</f>
        <v>13014</v>
      </c>
    </row>
    <row r="78" spans="1:14" ht="13.5" customHeight="1">
      <c r="A78" s="17"/>
      <c r="B78" s="4" t="s">
        <v>10</v>
      </c>
      <c r="C78" s="6">
        <f>'1月1日'!$D$14</f>
        <v>14540</v>
      </c>
      <c r="D78" s="6">
        <f>'2月1日'!$D$14</f>
        <v>14563</v>
      </c>
      <c r="E78" s="6">
        <f>'3月1日'!$D$14</f>
        <v>14599</v>
      </c>
      <c r="F78" s="6">
        <f>'4月1日'!$D$14</f>
        <v>14564</v>
      </c>
      <c r="G78" s="6">
        <f>'5月1日'!$D$14</f>
        <v>14593</v>
      </c>
      <c r="H78" s="6">
        <f>'6月1日'!$D$14</f>
        <v>14587</v>
      </c>
      <c r="I78" s="6">
        <f>'7月1日'!$D$14</f>
        <v>14593</v>
      </c>
      <c r="J78" s="6">
        <f>'8月1日'!$D$14</f>
        <v>14610</v>
      </c>
      <c r="K78" s="6">
        <f>'9月1日'!$D$14</f>
        <v>14620</v>
      </c>
      <c r="L78" s="6">
        <f>'10月1日'!$D$14</f>
        <v>14616</v>
      </c>
      <c r="M78" s="6">
        <f>'11月1日'!$D$14</f>
        <v>14606</v>
      </c>
      <c r="N78" s="18">
        <f>'12月1日'!$D$14</f>
        <v>14610</v>
      </c>
    </row>
    <row r="79" spans="1:14" ht="13.5" customHeight="1">
      <c r="A79" s="17"/>
      <c r="B79" s="4" t="s">
        <v>11</v>
      </c>
      <c r="C79" s="34">
        <f>'1月1日'!$E$14</f>
        <v>27496</v>
      </c>
      <c r="D79" s="34">
        <f>'2月1日'!$E$14</f>
        <v>27524</v>
      </c>
      <c r="E79" s="34">
        <f>'3月1日'!$E$14</f>
        <v>27576</v>
      </c>
      <c r="F79" s="34">
        <f>'4月1日'!$E$14</f>
        <v>27498</v>
      </c>
      <c r="G79" s="34">
        <f>'5月1日'!$E$14</f>
        <v>27544</v>
      </c>
      <c r="H79" s="34">
        <f>'6月1日'!$E$14</f>
        <v>27532</v>
      </c>
      <c r="I79" s="34">
        <f>'7月1日'!$E$14</f>
        <v>27548</v>
      </c>
      <c r="J79" s="34">
        <f>'8月1日'!$E$14</f>
        <v>27563</v>
      </c>
      <c r="K79" s="34">
        <f>'9月1日'!$E$14</f>
        <v>27589</v>
      </c>
      <c r="L79" s="34">
        <f>'10月1日'!$E$14</f>
        <v>27593</v>
      </c>
      <c r="M79" s="34">
        <f>'11月1日'!$E$14</f>
        <v>27607</v>
      </c>
      <c r="N79" s="35">
        <f>'12月1日'!$E$14</f>
        <v>27624</v>
      </c>
    </row>
    <row r="80" spans="1:14" ht="13.5" customHeight="1">
      <c r="A80" s="17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9">
        <f>'12月1日'!$F$14</f>
        <v>11.53</v>
      </c>
    </row>
    <row r="81" spans="1:14" ht="13.5" customHeight="1" thickBot="1">
      <c r="A81" s="20"/>
      <c r="B81" s="21" t="s">
        <v>13</v>
      </c>
      <c r="C81" s="22">
        <f>'1月1日'!$G$14</f>
        <v>2384.7354726799654</v>
      </c>
      <c r="D81" s="22">
        <f>'2月1日'!$G$14</f>
        <v>2387.163920208153</v>
      </c>
      <c r="E81" s="22">
        <f>'3月1日'!$G$14</f>
        <v>2391.673894189072</v>
      </c>
      <c r="F81" s="22">
        <f>'4月1日'!$G$14</f>
        <v>2384.908933217693</v>
      </c>
      <c r="G81" s="22">
        <f>'5月1日'!$G$14</f>
        <v>2388.8985255854295</v>
      </c>
      <c r="H81" s="22">
        <f>'6月1日'!$G$14</f>
        <v>2387.8577623590636</v>
      </c>
      <c r="I81" s="22">
        <f>'7月1日'!$G$14</f>
        <v>2389.2454466608847</v>
      </c>
      <c r="J81" s="22">
        <f>'8月1日'!$G$14</f>
        <v>2390.5464006938423</v>
      </c>
      <c r="K81" s="22">
        <f>'9月1日'!$G$14</f>
        <v>2392.801387684302</v>
      </c>
      <c r="L81" s="22">
        <f>'10月1日'!$G$14</f>
        <v>2393.148308759757</v>
      </c>
      <c r="M81" s="22">
        <f>'11月1日'!$G$14</f>
        <v>2394.362532523851</v>
      </c>
      <c r="N81" s="23">
        <f>'12月1日'!$G$14</f>
        <v>2395.8369470945363</v>
      </c>
    </row>
    <row r="82" spans="1:14" ht="13.5" customHeight="1">
      <c r="A82" s="15" t="s">
        <v>27</v>
      </c>
      <c r="B82" s="16" t="s">
        <v>8</v>
      </c>
      <c r="C82" s="36">
        <f>'1月1日'!$B$15</f>
        <v>6917</v>
      </c>
      <c r="D82" s="36">
        <f>'2月1日'!$B$15</f>
        <v>6918</v>
      </c>
      <c r="E82" s="36">
        <f>'3月1日'!$B$15</f>
        <v>6925</v>
      </c>
      <c r="F82" s="36">
        <f>'4月1日'!$B$15</f>
        <v>6932</v>
      </c>
      <c r="G82" s="36">
        <f>'5月1日'!$B$15</f>
        <v>6978</v>
      </c>
      <c r="H82" s="36">
        <f>'6月1日'!$B$15</f>
        <v>6979</v>
      </c>
      <c r="I82" s="36">
        <f>'7月1日'!$B$15</f>
        <v>6998</v>
      </c>
      <c r="J82" s="36">
        <f>'8月1日'!$B$15</f>
        <v>7005</v>
      </c>
      <c r="K82" s="36">
        <f>'9月1日'!$B$15</f>
        <v>7013</v>
      </c>
      <c r="L82" s="36">
        <f>'10月1日'!$B$15</f>
        <v>6993</v>
      </c>
      <c r="M82" s="36">
        <f>'11月1日'!$B$15</f>
        <v>7008</v>
      </c>
      <c r="N82" s="37">
        <f>'12月1日'!$B$15</f>
        <v>7017</v>
      </c>
    </row>
    <row r="83" spans="1:14" ht="13.5" customHeight="1">
      <c r="A83" s="17"/>
      <c r="B83" s="4" t="s">
        <v>9</v>
      </c>
      <c r="C83" s="6">
        <f>'1月1日'!$C$15</f>
        <v>8243</v>
      </c>
      <c r="D83" s="6">
        <f>'2月1日'!$C$15</f>
        <v>8232</v>
      </c>
      <c r="E83" s="6">
        <f>'3月1日'!$C$15</f>
        <v>8239</v>
      </c>
      <c r="F83" s="6">
        <f>'4月1日'!$C$15</f>
        <v>8229</v>
      </c>
      <c r="G83" s="6">
        <f>'5月1日'!$C$15</f>
        <v>8260</v>
      </c>
      <c r="H83" s="6">
        <f>'6月1日'!$C$15</f>
        <v>8253</v>
      </c>
      <c r="I83" s="6">
        <f>'7月1日'!$C$15</f>
        <v>8247</v>
      </c>
      <c r="J83" s="6">
        <f>'8月1日'!$C$15</f>
        <v>8233</v>
      </c>
      <c r="K83" s="6">
        <f>'9月1日'!$C$15</f>
        <v>8231</v>
      </c>
      <c r="L83" s="6">
        <f>'10月1日'!$C$15</f>
        <v>8219</v>
      </c>
      <c r="M83" s="6">
        <f>'11月1日'!$C$15</f>
        <v>8234</v>
      </c>
      <c r="N83" s="18">
        <f>'12月1日'!$C$15</f>
        <v>8225</v>
      </c>
    </row>
    <row r="84" spans="1:14" ht="13.5" customHeight="1">
      <c r="A84" s="17"/>
      <c r="B84" s="4" t="s">
        <v>10</v>
      </c>
      <c r="C84" s="6">
        <f>'1月1日'!$D$15</f>
        <v>8919</v>
      </c>
      <c r="D84" s="6">
        <f>'2月1日'!$D$15</f>
        <v>8930</v>
      </c>
      <c r="E84" s="6">
        <f>'3月1日'!$D$15</f>
        <v>8933</v>
      </c>
      <c r="F84" s="6">
        <f>'4月1日'!$D$15</f>
        <v>8928</v>
      </c>
      <c r="G84" s="6">
        <f>'5月1日'!$D$15</f>
        <v>8941</v>
      </c>
      <c r="H84" s="6">
        <f>'6月1日'!$D$15</f>
        <v>8946</v>
      </c>
      <c r="I84" s="6">
        <f>'7月1日'!$D$15</f>
        <v>8953</v>
      </c>
      <c r="J84" s="6">
        <f>'8月1日'!$D$15</f>
        <v>8952</v>
      </c>
      <c r="K84" s="6">
        <f>'9月1日'!$D$15</f>
        <v>8956</v>
      </c>
      <c r="L84" s="6">
        <f>'10月1日'!$D$15</f>
        <v>8946</v>
      </c>
      <c r="M84" s="6">
        <f>'11月1日'!$D$15</f>
        <v>8948</v>
      </c>
      <c r="N84" s="18">
        <f>'12月1日'!$D$15</f>
        <v>8946</v>
      </c>
    </row>
    <row r="85" spans="1:14" ht="13.5" customHeight="1">
      <c r="A85" s="17"/>
      <c r="B85" s="4" t="s">
        <v>11</v>
      </c>
      <c r="C85" s="34">
        <f>'1月1日'!$E$15</f>
        <v>17162</v>
      </c>
      <c r="D85" s="34">
        <f>'2月1日'!$E$15</f>
        <v>17162</v>
      </c>
      <c r="E85" s="34">
        <f>'3月1日'!$E$15</f>
        <v>17172</v>
      </c>
      <c r="F85" s="34">
        <f>'4月1日'!$E$15</f>
        <v>17157</v>
      </c>
      <c r="G85" s="34">
        <f>'5月1日'!$E$15</f>
        <v>17201</v>
      </c>
      <c r="H85" s="34">
        <f>'6月1日'!$E$15</f>
        <v>17199</v>
      </c>
      <c r="I85" s="34">
        <f>'7月1日'!$E$15</f>
        <v>17200</v>
      </c>
      <c r="J85" s="34">
        <f>'8月1日'!$E$15</f>
        <v>17185</v>
      </c>
      <c r="K85" s="34">
        <f>'9月1日'!$E$15</f>
        <v>17187</v>
      </c>
      <c r="L85" s="34">
        <f>'10月1日'!$E$15</f>
        <v>17165</v>
      </c>
      <c r="M85" s="34">
        <f>'11月1日'!$E$15</f>
        <v>17182</v>
      </c>
      <c r="N85" s="35">
        <f>'12月1日'!$E$15</f>
        <v>17171</v>
      </c>
    </row>
    <row r="86" spans="1:14" ht="13.5" customHeight="1">
      <c r="A86" s="17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9">
        <f>'12月1日'!$F$15</f>
        <v>14.73</v>
      </c>
    </row>
    <row r="87" spans="1:14" ht="13.5" customHeight="1" thickBot="1">
      <c r="A87" s="20"/>
      <c r="B87" s="21" t="s">
        <v>13</v>
      </c>
      <c r="C87" s="22">
        <f>'1月1日'!$G$15</f>
        <v>1165.1052274270196</v>
      </c>
      <c r="D87" s="22">
        <f>'2月1日'!$G$15</f>
        <v>1165.1052274270196</v>
      </c>
      <c r="E87" s="22">
        <f>'3月1日'!$G$15</f>
        <v>1165.784114052953</v>
      </c>
      <c r="F87" s="22">
        <f>'4月1日'!$G$15</f>
        <v>1164.7657841140528</v>
      </c>
      <c r="G87" s="22">
        <f>'5月1日'!$G$15</f>
        <v>1167.75288526816</v>
      </c>
      <c r="H87" s="22">
        <f>'6月1日'!$G$15</f>
        <v>1167.6171079429735</v>
      </c>
      <c r="I87" s="22">
        <f>'7月1日'!$G$15</f>
        <v>1167.6849966055668</v>
      </c>
      <c r="J87" s="22">
        <f>'8月1日'!$G$15</f>
        <v>1166.6666666666667</v>
      </c>
      <c r="K87" s="22">
        <f>'9月1日'!$G$15</f>
        <v>1166.8024439918534</v>
      </c>
      <c r="L87" s="22">
        <f>'10月1日'!$G$15</f>
        <v>1165.3088934147997</v>
      </c>
      <c r="M87" s="22">
        <f>'11月1日'!$G$15</f>
        <v>1166.4630006788866</v>
      </c>
      <c r="N87" s="23">
        <f>'12月1日'!$G$15</f>
        <v>1165.7162253903598</v>
      </c>
    </row>
    <row r="88" spans="1:14" ht="13.5" customHeight="1">
      <c r="A88" s="15" t="s">
        <v>3</v>
      </c>
      <c r="B88" s="16" t="s">
        <v>8</v>
      </c>
      <c r="C88" s="36">
        <f>'1月1日'!$B$16</f>
        <v>2619</v>
      </c>
      <c r="D88" s="36">
        <f>'2月1日'!$B$16</f>
        <v>2616</v>
      </c>
      <c r="E88" s="36">
        <f>'3月1日'!$B$16</f>
        <v>2616</v>
      </c>
      <c r="F88" s="36">
        <f>'4月1日'!$B$16</f>
        <v>2623</v>
      </c>
      <c r="G88" s="36">
        <f>'5月1日'!$B$16</f>
        <v>2629</v>
      </c>
      <c r="H88" s="36">
        <f>'6月1日'!$B$16</f>
        <v>2632</v>
      </c>
      <c r="I88" s="36">
        <f>'7月1日'!$B$16</f>
        <v>2638</v>
      </c>
      <c r="J88" s="36">
        <f>'8月1日'!$B$16</f>
        <v>2637</v>
      </c>
      <c r="K88" s="36">
        <f>'9月1日'!$B$16</f>
        <v>2633</v>
      </c>
      <c r="L88" s="36">
        <f>'10月1日'!$B$16</f>
        <v>2632</v>
      </c>
      <c r="M88" s="36">
        <f>'11月1日'!$B$16</f>
        <v>2630</v>
      </c>
      <c r="N88" s="37">
        <f>'12月1日'!$B$16</f>
        <v>2631</v>
      </c>
    </row>
    <row r="89" spans="1:14" ht="13.5" customHeight="1">
      <c r="A89" s="17"/>
      <c r="B89" s="4" t="s">
        <v>9</v>
      </c>
      <c r="C89" s="6">
        <f>'1月1日'!$C$16</f>
        <v>3280</v>
      </c>
      <c r="D89" s="6">
        <f>'2月1日'!$C$16</f>
        <v>3285</v>
      </c>
      <c r="E89" s="6">
        <f>'3月1日'!$C$16</f>
        <v>3285</v>
      </c>
      <c r="F89" s="6">
        <f>'4月1日'!$C$16</f>
        <v>3289</v>
      </c>
      <c r="G89" s="6">
        <f>'5月1日'!$C$16</f>
        <v>3287</v>
      </c>
      <c r="H89" s="6">
        <f>'6月1日'!$C$16</f>
        <v>3287</v>
      </c>
      <c r="I89" s="6">
        <f>'7月1日'!$C$16</f>
        <v>3281</v>
      </c>
      <c r="J89" s="6">
        <f>'8月1日'!$C$16</f>
        <v>3291</v>
      </c>
      <c r="K89" s="6">
        <f>'9月1日'!$C$16</f>
        <v>3283</v>
      </c>
      <c r="L89" s="6">
        <f>'10月1日'!$C$16</f>
        <v>3280</v>
      </c>
      <c r="M89" s="6">
        <f>'11月1日'!$C$16</f>
        <v>3283</v>
      </c>
      <c r="N89" s="18">
        <f>'12月1日'!$C$16</f>
        <v>3282</v>
      </c>
    </row>
    <row r="90" spans="1:14" ht="13.5" customHeight="1">
      <c r="A90" s="17"/>
      <c r="B90" s="4" t="s">
        <v>10</v>
      </c>
      <c r="C90" s="6">
        <f>'1月1日'!$D$16</f>
        <v>3554</v>
      </c>
      <c r="D90" s="6">
        <f>'2月1日'!$D$16</f>
        <v>3542</v>
      </c>
      <c r="E90" s="6">
        <f>'3月1日'!$D$16</f>
        <v>3543</v>
      </c>
      <c r="F90" s="6">
        <f>'4月1日'!$D$16</f>
        <v>3542</v>
      </c>
      <c r="G90" s="6">
        <f>'5月1日'!$D$16</f>
        <v>3545</v>
      </c>
      <c r="H90" s="6">
        <f>'6月1日'!$D$16</f>
        <v>3543</v>
      </c>
      <c r="I90" s="6">
        <f>'7月1日'!$D$16</f>
        <v>3548</v>
      </c>
      <c r="J90" s="6">
        <f>'8月1日'!$D$16</f>
        <v>3554</v>
      </c>
      <c r="K90" s="6">
        <f>'9月1日'!$D$16</f>
        <v>3549</v>
      </c>
      <c r="L90" s="6">
        <f>'10月1日'!$D$16</f>
        <v>3545</v>
      </c>
      <c r="M90" s="6">
        <f>'11月1日'!$D$16</f>
        <v>3546</v>
      </c>
      <c r="N90" s="18">
        <f>'12月1日'!$D$16</f>
        <v>3549</v>
      </c>
    </row>
    <row r="91" spans="1:14" ht="13.5" customHeight="1">
      <c r="A91" s="17"/>
      <c r="B91" s="4" t="s">
        <v>11</v>
      </c>
      <c r="C91" s="34">
        <f>'1月1日'!$E$16</f>
        <v>6834</v>
      </c>
      <c r="D91" s="34">
        <f>'2月1日'!$E$16</f>
        <v>6827</v>
      </c>
      <c r="E91" s="34">
        <f>'3月1日'!$E$16</f>
        <v>6828</v>
      </c>
      <c r="F91" s="34">
        <f>'4月1日'!$E$16</f>
        <v>6831</v>
      </c>
      <c r="G91" s="34">
        <f>'5月1日'!$E$16</f>
        <v>6832</v>
      </c>
      <c r="H91" s="34">
        <f>'6月1日'!$E$16</f>
        <v>6830</v>
      </c>
      <c r="I91" s="34">
        <f>'7月1日'!$E$16</f>
        <v>6829</v>
      </c>
      <c r="J91" s="34">
        <f>'8月1日'!$E$16</f>
        <v>6845</v>
      </c>
      <c r="K91" s="34">
        <f>'9月1日'!$E$16</f>
        <v>6832</v>
      </c>
      <c r="L91" s="34">
        <f>'10月1日'!$E$16</f>
        <v>6825</v>
      </c>
      <c r="M91" s="34">
        <f>'11月1日'!$E$16</f>
        <v>6829</v>
      </c>
      <c r="N91" s="35">
        <f>'12月1日'!$E$16</f>
        <v>6831</v>
      </c>
    </row>
    <row r="92" spans="1:14" ht="13.5" customHeight="1">
      <c r="A92" s="17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9">
        <f>'12月1日'!$F$16</f>
        <v>38.7</v>
      </c>
    </row>
    <row r="93" spans="1:14" ht="13.5" customHeight="1" thickBot="1">
      <c r="A93" s="20"/>
      <c r="B93" s="21" t="s">
        <v>13</v>
      </c>
      <c r="C93" s="22">
        <f>'1月1日'!$G$16</f>
        <v>176.58914728682169</v>
      </c>
      <c r="D93" s="22">
        <f>'2月1日'!$G$16</f>
        <v>176.40826873385012</v>
      </c>
      <c r="E93" s="22">
        <f>'3月1日'!$G$16</f>
        <v>176.43410852713177</v>
      </c>
      <c r="F93" s="22">
        <f>'4月1日'!$G$16</f>
        <v>176.51162790697674</v>
      </c>
      <c r="G93" s="22">
        <f>'5月1日'!$G$16</f>
        <v>176.5374677002584</v>
      </c>
      <c r="H93" s="22">
        <f>'6月1日'!$G$16</f>
        <v>176.48578811369507</v>
      </c>
      <c r="I93" s="22">
        <f>'7月1日'!$G$16</f>
        <v>176.45994832041342</v>
      </c>
      <c r="J93" s="22">
        <f>'8月1日'!$G$16</f>
        <v>176.8733850129199</v>
      </c>
      <c r="K93" s="22">
        <f>'9月1日'!$G$16</f>
        <v>176.5374677002584</v>
      </c>
      <c r="L93" s="22">
        <f>'10月1日'!$G$16</f>
        <v>176.3565891472868</v>
      </c>
      <c r="M93" s="22">
        <f>'11月1日'!$G$16</f>
        <v>176.45994832041342</v>
      </c>
      <c r="N93" s="23">
        <f>'12月1日'!$G$16</f>
        <v>176.51162790697674</v>
      </c>
    </row>
    <row r="94" spans="1:14" ht="13.5" customHeight="1">
      <c r="A94" s="15" t="s">
        <v>4</v>
      </c>
      <c r="B94" s="16" t="s">
        <v>8</v>
      </c>
      <c r="C94" s="36">
        <f>'1月1日'!$B$17</f>
        <v>3865</v>
      </c>
      <c r="D94" s="36">
        <f>'2月1日'!$B$17</f>
        <v>3863</v>
      </c>
      <c r="E94" s="36">
        <f>'3月1日'!$B$17</f>
        <v>3874</v>
      </c>
      <c r="F94" s="36">
        <f>'4月1日'!$B$17</f>
        <v>3875</v>
      </c>
      <c r="G94" s="36">
        <f>'5月1日'!$B$17</f>
        <v>3871</v>
      </c>
      <c r="H94" s="36">
        <f>'6月1日'!$B$17</f>
        <v>3869</v>
      </c>
      <c r="I94" s="36">
        <f>'7月1日'!$B$17</f>
        <v>3870</v>
      </c>
      <c r="J94" s="36">
        <f>'8月1日'!$B$17</f>
        <v>3873</v>
      </c>
      <c r="K94" s="36">
        <f>'9月1日'!$B$17</f>
        <v>3877</v>
      </c>
      <c r="L94" s="36">
        <f>'10月1日'!$B$17</f>
        <v>3876</v>
      </c>
      <c r="M94" s="36">
        <f>'11月1日'!$B$17</f>
        <v>3873</v>
      </c>
      <c r="N94" s="37">
        <f>'12月1日'!$B$17</f>
        <v>3883</v>
      </c>
    </row>
    <row r="95" spans="1:14" ht="13.5" customHeight="1">
      <c r="A95" s="17"/>
      <c r="B95" s="4" t="s">
        <v>9</v>
      </c>
      <c r="C95" s="6">
        <f>'1月1日'!$C$17</f>
        <v>4476</v>
      </c>
      <c r="D95" s="6">
        <f>'2月1日'!$C$17</f>
        <v>4460</v>
      </c>
      <c r="E95" s="6">
        <f>'3月1日'!$C$17</f>
        <v>4466</v>
      </c>
      <c r="F95" s="6">
        <f>'4月1日'!$C$17</f>
        <v>4462</v>
      </c>
      <c r="G95" s="6">
        <f>'5月1日'!$C$17</f>
        <v>4457</v>
      </c>
      <c r="H95" s="6">
        <f>'6月1日'!$C$17</f>
        <v>4446</v>
      </c>
      <c r="I95" s="6">
        <f>'7月1日'!$C$17</f>
        <v>4451</v>
      </c>
      <c r="J95" s="6">
        <f>'8月1日'!$C$17</f>
        <v>4450</v>
      </c>
      <c r="K95" s="6">
        <f>'9月1日'!$C$17</f>
        <v>4442</v>
      </c>
      <c r="L95" s="6">
        <f>'10月1日'!$C$17</f>
        <v>4440</v>
      </c>
      <c r="M95" s="6">
        <f>'11月1日'!$C$17</f>
        <v>4423</v>
      </c>
      <c r="N95" s="18">
        <f>'12月1日'!$C$17</f>
        <v>4425</v>
      </c>
    </row>
    <row r="96" spans="1:14" ht="13.5" customHeight="1">
      <c r="A96" s="17"/>
      <c r="B96" s="4" t="s">
        <v>10</v>
      </c>
      <c r="C96" s="6">
        <f>'1月1日'!$D$17</f>
        <v>4844</v>
      </c>
      <c r="D96" s="6">
        <f>'2月1日'!$D$17</f>
        <v>4833</v>
      </c>
      <c r="E96" s="6">
        <f>'3月1日'!$D$17</f>
        <v>4839</v>
      </c>
      <c r="F96" s="6">
        <f>'4月1日'!$D$17</f>
        <v>4827</v>
      </c>
      <c r="G96" s="6">
        <f>'5月1日'!$D$17</f>
        <v>4818</v>
      </c>
      <c r="H96" s="6">
        <f>'6月1日'!$D$17</f>
        <v>4819</v>
      </c>
      <c r="I96" s="6">
        <f>'7月1日'!$D$17</f>
        <v>4827</v>
      </c>
      <c r="J96" s="6">
        <f>'8月1日'!$D$17</f>
        <v>4835</v>
      </c>
      <c r="K96" s="6">
        <f>'9月1日'!$D$17</f>
        <v>4837</v>
      </c>
      <c r="L96" s="6">
        <f>'10月1日'!$D$17</f>
        <v>4833</v>
      </c>
      <c r="M96" s="6">
        <f>'11月1日'!$D$17</f>
        <v>4825</v>
      </c>
      <c r="N96" s="18">
        <f>'12月1日'!$D$17</f>
        <v>4837</v>
      </c>
    </row>
    <row r="97" spans="1:14" ht="13.5" customHeight="1">
      <c r="A97" s="17"/>
      <c r="B97" s="4" t="s">
        <v>11</v>
      </c>
      <c r="C97" s="34">
        <f>'1月1日'!$E$17</f>
        <v>9320</v>
      </c>
      <c r="D97" s="34">
        <f>'2月1日'!$E$17</f>
        <v>9293</v>
      </c>
      <c r="E97" s="34">
        <f>'3月1日'!$E$17</f>
        <v>9305</v>
      </c>
      <c r="F97" s="34">
        <f>'4月1日'!$E$17</f>
        <v>9289</v>
      </c>
      <c r="G97" s="34">
        <f>'5月1日'!$E$17</f>
        <v>9275</v>
      </c>
      <c r="H97" s="34">
        <f>'6月1日'!$E$17</f>
        <v>9265</v>
      </c>
      <c r="I97" s="34">
        <f>'7月1日'!$E$17</f>
        <v>9278</v>
      </c>
      <c r="J97" s="34">
        <f>'8月1日'!$E$17</f>
        <v>9285</v>
      </c>
      <c r="K97" s="34">
        <f>'9月1日'!$E$17</f>
        <v>9279</v>
      </c>
      <c r="L97" s="34">
        <f>'10月1日'!$E$17</f>
        <v>9273</v>
      </c>
      <c r="M97" s="34">
        <f>'11月1日'!$E$17</f>
        <v>9248</v>
      </c>
      <c r="N97" s="35">
        <f>'12月1日'!$E$17</f>
        <v>9262</v>
      </c>
    </row>
    <row r="98" spans="1:14" ht="13.5" customHeight="1">
      <c r="A98" s="17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9">
        <f>'12月1日'!$F$17</f>
        <v>20.38</v>
      </c>
    </row>
    <row r="99" spans="1:14" ht="13.5" customHeight="1" thickBot="1">
      <c r="A99" s="20"/>
      <c r="B99" s="21" t="s">
        <v>13</v>
      </c>
      <c r="C99" s="22">
        <f>'1月1日'!$G$17</f>
        <v>457.3110893032385</v>
      </c>
      <c r="D99" s="22">
        <f>'2月1日'!$G$17</f>
        <v>455.98626104023555</v>
      </c>
      <c r="E99" s="22">
        <f>'3月1日'!$G$17</f>
        <v>456.5750736015702</v>
      </c>
      <c r="F99" s="22">
        <f>'4月1日'!$G$17</f>
        <v>455.7899901864573</v>
      </c>
      <c r="G99" s="22">
        <f>'5月1日'!$G$17</f>
        <v>455.1030421982336</v>
      </c>
      <c r="H99" s="22">
        <f>'6月1日'!$G$17</f>
        <v>454.61236506378805</v>
      </c>
      <c r="I99" s="22">
        <f>'7月1日'!$G$17</f>
        <v>455.25024533856725</v>
      </c>
      <c r="J99" s="22">
        <f>'8月1日'!$G$17</f>
        <v>455.59371933267914</v>
      </c>
      <c r="K99" s="22">
        <f>'9月1日'!$G$17</f>
        <v>455.2993130520118</v>
      </c>
      <c r="L99" s="22">
        <f>'10月1日'!$G$17</f>
        <v>455.00490677134445</v>
      </c>
      <c r="M99" s="22">
        <f>'11月1日'!$G$17</f>
        <v>453.77821393523067</v>
      </c>
      <c r="N99" s="23">
        <f>'12月1日'!$G$17</f>
        <v>454.4651619234544</v>
      </c>
    </row>
    <row r="100" spans="1:14" ht="13.5" customHeight="1">
      <c r="A100" s="15" t="s">
        <v>28</v>
      </c>
      <c r="B100" s="16" t="s">
        <v>8</v>
      </c>
      <c r="C100" s="36">
        <f>'1月1日'!$B$18</f>
        <v>671</v>
      </c>
      <c r="D100" s="36">
        <f>'2月1日'!$B$18</f>
        <v>673</v>
      </c>
      <c r="E100" s="36">
        <f>'3月1日'!$B$18</f>
        <v>669</v>
      </c>
      <c r="F100" s="36">
        <f>'4月1日'!$B$18</f>
        <v>671</v>
      </c>
      <c r="G100" s="36">
        <f>'5月1日'!$B$18</f>
        <v>673</v>
      </c>
      <c r="H100" s="36">
        <f>'6月1日'!$B$18</f>
        <v>672</v>
      </c>
      <c r="I100" s="36">
        <f>'7月1日'!$B$18</f>
        <v>671</v>
      </c>
      <c r="J100" s="36">
        <f>'8月1日'!$B$18</f>
        <v>675</v>
      </c>
      <c r="K100" s="36">
        <f>'9月1日'!$B$18</f>
        <v>675</v>
      </c>
      <c r="L100" s="36">
        <f>'10月1日'!$B$18</f>
        <v>677</v>
      </c>
      <c r="M100" s="36">
        <f>'11月1日'!$B$18</f>
        <v>678</v>
      </c>
      <c r="N100" s="37">
        <f>'12月1日'!$B$18</f>
        <v>679</v>
      </c>
    </row>
    <row r="101" spans="1:14" ht="13.5" customHeight="1">
      <c r="A101" s="17"/>
      <c r="B101" s="4" t="s">
        <v>9</v>
      </c>
      <c r="C101" s="6">
        <f>'1月1日'!$C$18</f>
        <v>837</v>
      </c>
      <c r="D101" s="6">
        <f>'2月1日'!$C$18</f>
        <v>840</v>
      </c>
      <c r="E101" s="6">
        <f>'3月1日'!$C$18</f>
        <v>831</v>
      </c>
      <c r="F101" s="6">
        <f>'4月1日'!$C$18</f>
        <v>832</v>
      </c>
      <c r="G101" s="6">
        <f>'5月1日'!$C$18</f>
        <v>826</v>
      </c>
      <c r="H101" s="6">
        <f>'6月1日'!$C$18</f>
        <v>824</v>
      </c>
      <c r="I101" s="6">
        <f>'7月1日'!$C$18</f>
        <v>822</v>
      </c>
      <c r="J101" s="6">
        <f>'8月1日'!$C$18</f>
        <v>827</v>
      </c>
      <c r="K101" s="6">
        <f>'9月1日'!$C$18</f>
        <v>827</v>
      </c>
      <c r="L101" s="6">
        <f>'10月1日'!$C$18</f>
        <v>823</v>
      </c>
      <c r="M101" s="6">
        <f>'11月1日'!$C$18</f>
        <v>822</v>
      </c>
      <c r="N101" s="18">
        <f>'12月1日'!$C$18</f>
        <v>824</v>
      </c>
    </row>
    <row r="102" spans="1:14" ht="13.5" customHeight="1">
      <c r="A102" s="17"/>
      <c r="B102" s="4" t="s">
        <v>10</v>
      </c>
      <c r="C102" s="6">
        <f>'1月1日'!$D$18</f>
        <v>758</v>
      </c>
      <c r="D102" s="6">
        <f>'2月1日'!$D$18</f>
        <v>756</v>
      </c>
      <c r="E102" s="6">
        <f>'3月1日'!$D$18</f>
        <v>749</v>
      </c>
      <c r="F102" s="6">
        <f>'4月1日'!$D$18</f>
        <v>745</v>
      </c>
      <c r="G102" s="6">
        <f>'5月1日'!$D$18</f>
        <v>750</v>
      </c>
      <c r="H102" s="6">
        <f>'6月1日'!$D$18</f>
        <v>752</v>
      </c>
      <c r="I102" s="6">
        <f>'7月1日'!$D$18</f>
        <v>752</v>
      </c>
      <c r="J102" s="6">
        <f>'8月1日'!$D$18</f>
        <v>752</v>
      </c>
      <c r="K102" s="6">
        <f>'9月1日'!$D$18</f>
        <v>750</v>
      </c>
      <c r="L102" s="6">
        <f>'10月1日'!$D$18</f>
        <v>752</v>
      </c>
      <c r="M102" s="6">
        <f>'11月1日'!$D$18</f>
        <v>755</v>
      </c>
      <c r="N102" s="18">
        <f>'12月1日'!$D$18</f>
        <v>755</v>
      </c>
    </row>
    <row r="103" spans="1:14" ht="13.5" customHeight="1">
      <c r="A103" s="17"/>
      <c r="B103" s="4" t="s">
        <v>11</v>
      </c>
      <c r="C103" s="34">
        <f>'1月1日'!$E$18</f>
        <v>1595</v>
      </c>
      <c r="D103" s="34">
        <f>'2月1日'!$E$18</f>
        <v>1596</v>
      </c>
      <c r="E103" s="34">
        <f>'3月1日'!$E$18</f>
        <v>1580</v>
      </c>
      <c r="F103" s="34">
        <f>'4月1日'!$E$18</f>
        <v>1577</v>
      </c>
      <c r="G103" s="34">
        <f>'5月1日'!$E$18</f>
        <v>1576</v>
      </c>
      <c r="H103" s="34">
        <f>'6月1日'!$E$18</f>
        <v>1576</v>
      </c>
      <c r="I103" s="34">
        <f>'7月1日'!$E$18</f>
        <v>1574</v>
      </c>
      <c r="J103" s="34">
        <f>'8月1日'!$E$18</f>
        <v>1579</v>
      </c>
      <c r="K103" s="34">
        <f>'9月1日'!$E$18</f>
        <v>1577</v>
      </c>
      <c r="L103" s="34">
        <f>'10月1日'!$E$18</f>
        <v>1575</v>
      </c>
      <c r="M103" s="34">
        <f>'11月1日'!$E$18</f>
        <v>1577</v>
      </c>
      <c r="N103" s="35">
        <f>'12月1日'!$E$18</f>
        <v>1579</v>
      </c>
    </row>
    <row r="104" spans="1:14" ht="13.5" customHeight="1">
      <c r="A104" s="17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9">
        <f>'12月1日'!$F$18</f>
        <v>11.87</v>
      </c>
    </row>
    <row r="105" spans="1:14" ht="13.5" customHeight="1" thickBot="1">
      <c r="A105" s="20"/>
      <c r="B105" s="21" t="s">
        <v>13</v>
      </c>
      <c r="C105" s="22">
        <f>'1月1日'!$G$18</f>
        <v>134.37236731255265</v>
      </c>
      <c r="D105" s="22">
        <f>'2月1日'!$G$18</f>
        <v>134.45661331086774</v>
      </c>
      <c r="E105" s="22">
        <f>'3月1日'!$G$18</f>
        <v>133.10867733782646</v>
      </c>
      <c r="F105" s="22">
        <f>'4月1日'!$G$18</f>
        <v>132.85593934288121</v>
      </c>
      <c r="G105" s="22">
        <f>'5月1日'!$G$18</f>
        <v>132.77169334456613</v>
      </c>
      <c r="H105" s="22">
        <f>'6月1日'!$G$18</f>
        <v>132.77169334456613</v>
      </c>
      <c r="I105" s="22">
        <f>'7月1日'!$G$18</f>
        <v>132.603201347936</v>
      </c>
      <c r="J105" s="22">
        <f>'8月1日'!$G$18</f>
        <v>133.02443133951138</v>
      </c>
      <c r="K105" s="22">
        <f>'9月1日'!$G$18</f>
        <v>132.85593934288121</v>
      </c>
      <c r="L105" s="22">
        <f>'10月1日'!$G$18</f>
        <v>132.68744734625105</v>
      </c>
      <c r="M105" s="22">
        <f>'11月1日'!$G$18</f>
        <v>132.85593934288121</v>
      </c>
      <c r="N105" s="23">
        <f>'12月1日'!$G$18</f>
        <v>133.02443133951138</v>
      </c>
    </row>
    <row r="106" spans="1:14" ht="13.5" customHeight="1">
      <c r="A106" s="15" t="s">
        <v>24</v>
      </c>
      <c r="B106" s="16" t="s">
        <v>8</v>
      </c>
      <c r="C106" s="36">
        <f>'1月1日'!$B$19</f>
        <v>1399</v>
      </c>
      <c r="D106" s="36">
        <f>'2月1日'!$B$19</f>
        <v>1395</v>
      </c>
      <c r="E106" s="36">
        <f>'3月1日'!$B$19</f>
        <v>1393</v>
      </c>
      <c r="F106" s="36">
        <f>'4月1日'!$B$19</f>
        <v>1397</v>
      </c>
      <c r="G106" s="36">
        <f>'5月1日'!$B$19</f>
        <v>1396</v>
      </c>
      <c r="H106" s="36">
        <f>'6月1日'!$B$19</f>
        <v>1400</v>
      </c>
      <c r="I106" s="36">
        <f>'7月1日'!$B$19</f>
        <v>1393</v>
      </c>
      <c r="J106" s="36">
        <f>'8月1日'!$B$19</f>
        <v>1397</v>
      </c>
      <c r="K106" s="36">
        <f>'9月1日'!$B$19</f>
        <v>1401</v>
      </c>
      <c r="L106" s="36">
        <f>'10月1日'!$B$19</f>
        <v>1392</v>
      </c>
      <c r="M106" s="36">
        <f>'11月1日'!$B$19</f>
        <v>1390</v>
      </c>
      <c r="N106" s="37">
        <f>'12月1日'!$B$19</f>
        <v>1386</v>
      </c>
    </row>
    <row r="107" spans="1:14" ht="13.5" customHeight="1">
      <c r="A107" s="17"/>
      <c r="B107" s="4" t="s">
        <v>9</v>
      </c>
      <c r="C107" s="6">
        <f>'1月1日'!$C$19</f>
        <v>1434</v>
      </c>
      <c r="D107" s="6">
        <f>'2月1日'!$C$19</f>
        <v>1433</v>
      </c>
      <c r="E107" s="6">
        <f>'3月1日'!$C$19</f>
        <v>1429</v>
      </c>
      <c r="F107" s="6">
        <f>'4月1日'!$C$19</f>
        <v>1421</v>
      </c>
      <c r="G107" s="6">
        <f>'5月1日'!$C$19</f>
        <v>1419</v>
      </c>
      <c r="H107" s="6">
        <f>'6月1日'!$C$19</f>
        <v>1422</v>
      </c>
      <c r="I107" s="6">
        <f>'7月1日'!$C$19</f>
        <v>1417</v>
      </c>
      <c r="J107" s="6">
        <f>'8月1日'!$C$19</f>
        <v>1418</v>
      </c>
      <c r="K107" s="6">
        <f>'9月1日'!$C$19</f>
        <v>1418</v>
      </c>
      <c r="L107" s="6">
        <f>'10月1日'!$C$19</f>
        <v>1417</v>
      </c>
      <c r="M107" s="6">
        <f>'11月1日'!$C$19</f>
        <v>1417</v>
      </c>
      <c r="N107" s="18">
        <f>'12月1日'!$C$19</f>
        <v>1409</v>
      </c>
    </row>
    <row r="108" spans="1:14" ht="13.5" customHeight="1">
      <c r="A108" s="17"/>
      <c r="B108" s="4" t="s">
        <v>10</v>
      </c>
      <c r="C108" s="6">
        <f>'1月1日'!$D$19</f>
        <v>1635</v>
      </c>
      <c r="D108" s="6">
        <f>'2月1日'!$D$19</f>
        <v>1625</v>
      </c>
      <c r="E108" s="6">
        <f>'3月1日'!$D$19</f>
        <v>1621</v>
      </c>
      <c r="F108" s="6">
        <f>'4月1日'!$D$19</f>
        <v>1617</v>
      </c>
      <c r="G108" s="6">
        <f>'5月1日'!$D$19</f>
        <v>1611</v>
      </c>
      <c r="H108" s="6">
        <f>'6月1日'!$D$19</f>
        <v>1609</v>
      </c>
      <c r="I108" s="6">
        <f>'7月1日'!$D$19</f>
        <v>1603</v>
      </c>
      <c r="J108" s="6">
        <f>'8月1日'!$D$19</f>
        <v>1601</v>
      </c>
      <c r="K108" s="6">
        <f>'9月1日'!$D$19</f>
        <v>1601</v>
      </c>
      <c r="L108" s="6">
        <f>'10月1日'!$D$19</f>
        <v>1592</v>
      </c>
      <c r="M108" s="6">
        <f>'11月1日'!$D$19</f>
        <v>1590</v>
      </c>
      <c r="N108" s="18">
        <f>'12月1日'!$D$19</f>
        <v>1586</v>
      </c>
    </row>
    <row r="109" spans="1:14" ht="13.5" customHeight="1">
      <c r="A109" s="17"/>
      <c r="B109" s="4" t="s">
        <v>11</v>
      </c>
      <c r="C109" s="34">
        <f>'1月1日'!$E$19</f>
        <v>3069</v>
      </c>
      <c r="D109" s="34">
        <f>'2月1日'!$E$19</f>
        <v>3058</v>
      </c>
      <c r="E109" s="34">
        <f>'3月1日'!$E$19</f>
        <v>3050</v>
      </c>
      <c r="F109" s="34">
        <f>'4月1日'!$E$19</f>
        <v>3038</v>
      </c>
      <c r="G109" s="34">
        <f>'5月1日'!$E$19</f>
        <v>3030</v>
      </c>
      <c r="H109" s="34">
        <f>'6月1日'!$E$19</f>
        <v>3031</v>
      </c>
      <c r="I109" s="34">
        <f>'7月1日'!$E$19</f>
        <v>3020</v>
      </c>
      <c r="J109" s="34">
        <f>'8月1日'!$E$19</f>
        <v>3019</v>
      </c>
      <c r="K109" s="34">
        <f>'9月1日'!$E$19</f>
        <v>3019</v>
      </c>
      <c r="L109" s="34">
        <f>'10月1日'!$E$19</f>
        <v>3009</v>
      </c>
      <c r="M109" s="34">
        <f>'11月1日'!$E$19</f>
        <v>3007</v>
      </c>
      <c r="N109" s="35">
        <f>'12月1日'!$E$19</f>
        <v>2995</v>
      </c>
    </row>
    <row r="110" spans="1:14" ht="13.5" customHeight="1">
      <c r="A110" s="17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9">
        <f>'12月1日'!$F$19</f>
        <v>6.33</v>
      </c>
    </row>
    <row r="111" spans="1:14" ht="13.5" customHeight="1" thickBot="1">
      <c r="A111" s="20"/>
      <c r="B111" s="21" t="s">
        <v>13</v>
      </c>
      <c r="C111" s="22">
        <f>'1月1日'!$G$19</f>
        <v>484.8341232227488</v>
      </c>
      <c r="D111" s="22">
        <f>'2月1日'!$G$19</f>
        <v>483.0963665086888</v>
      </c>
      <c r="E111" s="22">
        <f>'3月1日'!$G$19</f>
        <v>481.83254344391787</v>
      </c>
      <c r="F111" s="22">
        <f>'4月1日'!$G$19</f>
        <v>479.93680884676144</v>
      </c>
      <c r="G111" s="22">
        <f>'5月1日'!$G$19</f>
        <v>478.6729857819905</v>
      </c>
      <c r="H111" s="22">
        <f>'6月1日'!$G$19</f>
        <v>478.83096366508687</v>
      </c>
      <c r="I111" s="22">
        <f>'7月1日'!$G$19</f>
        <v>477.09320695102684</v>
      </c>
      <c r="J111" s="22">
        <f>'8月1日'!$G$19</f>
        <v>476.9352290679305</v>
      </c>
      <c r="K111" s="22">
        <f>'9月1日'!$G$19</f>
        <v>476.9352290679305</v>
      </c>
      <c r="L111" s="22">
        <f>'10月1日'!$G$19</f>
        <v>475.3554502369668</v>
      </c>
      <c r="M111" s="22">
        <f>'11月1日'!$G$19</f>
        <v>475.03949447077406</v>
      </c>
      <c r="N111" s="23">
        <f>'12月1日'!$G$19</f>
        <v>473.1437598736177</v>
      </c>
    </row>
    <row r="112" spans="1:14" ht="13.5" customHeight="1">
      <c r="A112" s="15" t="s">
        <v>26</v>
      </c>
      <c r="B112" s="16" t="s">
        <v>8</v>
      </c>
      <c r="C112" s="36">
        <f>'1月1日'!$B$20</f>
        <v>7034</v>
      </c>
      <c r="D112" s="36">
        <f>'2月1日'!$B$20</f>
        <v>7031</v>
      </c>
      <c r="E112" s="36">
        <f>'3月1日'!$B$20</f>
        <v>7043</v>
      </c>
      <c r="F112" s="36">
        <f>'4月1日'!$B$20</f>
        <v>7032</v>
      </c>
      <c r="G112" s="36">
        <f>'5月1日'!$B$20</f>
        <v>7099</v>
      </c>
      <c r="H112" s="36">
        <f>'6月1日'!$B$20</f>
        <v>7099</v>
      </c>
      <c r="I112" s="36">
        <f>'7月1日'!$B$20</f>
        <v>7094</v>
      </c>
      <c r="J112" s="36">
        <f>'8月1日'!$B$20</f>
        <v>7096</v>
      </c>
      <c r="K112" s="36">
        <f>'9月1日'!$B$20</f>
        <v>7097</v>
      </c>
      <c r="L112" s="36">
        <f>'10月1日'!$B$20</f>
        <v>7107</v>
      </c>
      <c r="M112" s="36">
        <f>'11月1日'!$B$20</f>
        <v>7115</v>
      </c>
      <c r="N112" s="37">
        <f>'12月1日'!$B$20</f>
        <v>7111</v>
      </c>
    </row>
    <row r="113" spans="1:14" ht="13.5" customHeight="1">
      <c r="A113" s="17"/>
      <c r="B113" s="4" t="s">
        <v>9</v>
      </c>
      <c r="C113" s="6">
        <f>'1月1日'!$C$20</f>
        <v>8251</v>
      </c>
      <c r="D113" s="6">
        <f>'2月1日'!$C$20</f>
        <v>8248</v>
      </c>
      <c r="E113" s="6">
        <f>'3月1日'!$C$20</f>
        <v>8250</v>
      </c>
      <c r="F113" s="6">
        <f>'4月1日'!$C$20</f>
        <v>8210</v>
      </c>
      <c r="G113" s="6">
        <f>'5月1日'!$C$20</f>
        <v>8245</v>
      </c>
      <c r="H113" s="6">
        <f>'6月1日'!$C$20</f>
        <v>8241</v>
      </c>
      <c r="I113" s="6">
        <f>'7月1日'!$C$20</f>
        <v>8236</v>
      </c>
      <c r="J113" s="6">
        <f>'8月1日'!$C$20</f>
        <v>8235</v>
      </c>
      <c r="K113" s="6">
        <f>'9月1日'!$C$20</f>
        <v>8238</v>
      </c>
      <c r="L113" s="6">
        <f>'10月1日'!$C$20</f>
        <v>8245</v>
      </c>
      <c r="M113" s="6">
        <f>'11月1日'!$C$20</f>
        <v>8247</v>
      </c>
      <c r="N113" s="18">
        <f>'12月1日'!$C$20</f>
        <v>8239</v>
      </c>
    </row>
    <row r="114" spans="1:14" ht="13.5" customHeight="1">
      <c r="A114" s="17"/>
      <c r="B114" s="4" t="s">
        <v>10</v>
      </c>
      <c r="C114" s="6">
        <f>'1月1日'!$D$20</f>
        <v>8736</v>
      </c>
      <c r="D114" s="6">
        <f>'2月1日'!$D$20</f>
        <v>8736</v>
      </c>
      <c r="E114" s="6">
        <f>'3月1日'!$D$20</f>
        <v>8735</v>
      </c>
      <c r="F114" s="6">
        <f>'4月1日'!$D$20</f>
        <v>8698</v>
      </c>
      <c r="G114" s="6">
        <f>'5月1日'!$D$20</f>
        <v>8743</v>
      </c>
      <c r="H114" s="6">
        <f>'6月1日'!$D$20</f>
        <v>8758</v>
      </c>
      <c r="I114" s="6">
        <f>'7月1日'!$D$20</f>
        <v>8759</v>
      </c>
      <c r="J114" s="6">
        <f>'8月1日'!$D$20</f>
        <v>8758</v>
      </c>
      <c r="K114" s="6">
        <f>'9月1日'!$D$20</f>
        <v>8743</v>
      </c>
      <c r="L114" s="6">
        <f>'10月1日'!$D$20</f>
        <v>8751</v>
      </c>
      <c r="M114" s="6">
        <f>'11月1日'!$D$20</f>
        <v>8759</v>
      </c>
      <c r="N114" s="18">
        <f>'12月1日'!$D$20</f>
        <v>8748</v>
      </c>
    </row>
    <row r="115" spans="1:14" ht="13.5" customHeight="1">
      <c r="A115" s="17"/>
      <c r="B115" s="4" t="s">
        <v>11</v>
      </c>
      <c r="C115" s="34">
        <f>'1月1日'!$E$20</f>
        <v>16987</v>
      </c>
      <c r="D115" s="34">
        <f>'2月1日'!$E$20</f>
        <v>16984</v>
      </c>
      <c r="E115" s="34">
        <f>'3月1日'!$E$20</f>
        <v>16985</v>
      </c>
      <c r="F115" s="34">
        <f>'4月1日'!$E$20</f>
        <v>16908</v>
      </c>
      <c r="G115" s="34">
        <f>'5月1日'!$E$20</f>
        <v>16988</v>
      </c>
      <c r="H115" s="34">
        <f>'6月1日'!$E$20</f>
        <v>16999</v>
      </c>
      <c r="I115" s="34">
        <f>'7月1日'!$E$20</f>
        <v>16995</v>
      </c>
      <c r="J115" s="34">
        <f>'8月1日'!$E$20</f>
        <v>16993</v>
      </c>
      <c r="K115" s="34">
        <f>'9月1日'!$E$20</f>
        <v>16981</v>
      </c>
      <c r="L115" s="34">
        <f>'10月1日'!$E$20</f>
        <v>16996</v>
      </c>
      <c r="M115" s="34">
        <f>'11月1日'!$E$20</f>
        <v>17006</v>
      </c>
      <c r="N115" s="35">
        <f>'12月1日'!$E$20</f>
        <v>16987</v>
      </c>
    </row>
    <row r="116" spans="1:14" ht="13.5" customHeight="1">
      <c r="A116" s="17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9">
        <f>'12月1日'!$F$20</f>
        <v>18.12</v>
      </c>
    </row>
    <row r="117" spans="1:14" ht="13.5" customHeight="1" thickBot="1">
      <c r="A117" s="20"/>
      <c r="B117" s="21" t="s">
        <v>13</v>
      </c>
      <c r="C117" s="22">
        <f>'1月1日'!$G$20</f>
        <v>937.4724061810153</v>
      </c>
      <c r="D117" s="22">
        <f>'2月1日'!$G$20</f>
        <v>937.3068432671081</v>
      </c>
      <c r="E117" s="22">
        <f>'3月1日'!$G$20</f>
        <v>937.3620309050772</v>
      </c>
      <c r="F117" s="22">
        <f>'4月1日'!$G$20</f>
        <v>933.1125827814569</v>
      </c>
      <c r="G117" s="22">
        <f>'5月1日'!$G$20</f>
        <v>937.5275938189845</v>
      </c>
      <c r="H117" s="22">
        <f>'6月1日'!$G$20</f>
        <v>938.1346578366446</v>
      </c>
      <c r="I117" s="22">
        <f>'7月1日'!$G$20</f>
        <v>937.9139072847681</v>
      </c>
      <c r="J117" s="22">
        <f>'8月1日'!$G$20</f>
        <v>937.80353200883</v>
      </c>
      <c r="K117" s="22">
        <f>'9月1日'!$G$20</f>
        <v>937.1412803532008</v>
      </c>
      <c r="L117" s="22">
        <f>'10月1日'!$G$20</f>
        <v>937.9690949227372</v>
      </c>
      <c r="M117" s="22">
        <f>'11月1日'!$G$20</f>
        <v>938.5209713024282</v>
      </c>
      <c r="N117" s="23">
        <f>'12月1日'!$G$20</f>
        <v>937.4724061810153</v>
      </c>
    </row>
    <row r="118" spans="1:14" ht="13.5" customHeight="1">
      <c r="A118" s="15" t="s">
        <v>25</v>
      </c>
      <c r="B118" s="16" t="s">
        <v>8</v>
      </c>
      <c r="C118" s="36">
        <f>'1月1日'!$B$21</f>
        <v>2423</v>
      </c>
      <c r="D118" s="36">
        <f>'2月1日'!$B$21</f>
        <v>2421</v>
      </c>
      <c r="E118" s="36">
        <f>'3月1日'!$B$21</f>
        <v>2422</v>
      </c>
      <c r="F118" s="36">
        <f>'4月1日'!$B$21</f>
        <v>2438</v>
      </c>
      <c r="G118" s="36">
        <f>'5月1日'!$B$21</f>
        <v>2450</v>
      </c>
      <c r="H118" s="36">
        <f>'6月1日'!$B$21</f>
        <v>2450</v>
      </c>
      <c r="I118" s="36">
        <f>'7月1日'!$B$21</f>
        <v>2448</v>
      </c>
      <c r="J118" s="36">
        <f>'8月1日'!$B$21</f>
        <v>2450</v>
      </c>
      <c r="K118" s="36">
        <f>'9月1日'!$B$21</f>
        <v>2455</v>
      </c>
      <c r="L118" s="36">
        <f>'10月1日'!$B$21</f>
        <v>2461</v>
      </c>
      <c r="M118" s="36">
        <f>'11月1日'!$B$21</f>
        <v>2460</v>
      </c>
      <c r="N118" s="37">
        <f>'12月1日'!$B$21</f>
        <v>2458</v>
      </c>
    </row>
    <row r="119" spans="1:14" ht="13.5" customHeight="1">
      <c r="A119" s="17"/>
      <c r="B119" s="4" t="s">
        <v>9</v>
      </c>
      <c r="C119" s="6">
        <f>'1月1日'!$C$21</f>
        <v>2693</v>
      </c>
      <c r="D119" s="6">
        <f>'2月1日'!$C$21</f>
        <v>2692</v>
      </c>
      <c r="E119" s="6">
        <f>'3月1日'!$C$21</f>
        <v>2689</v>
      </c>
      <c r="F119" s="6">
        <f>'4月1日'!$C$21</f>
        <v>2687</v>
      </c>
      <c r="G119" s="6">
        <f>'5月1日'!$C$21</f>
        <v>2681</v>
      </c>
      <c r="H119" s="6">
        <f>'6月1日'!$C$21</f>
        <v>2677</v>
      </c>
      <c r="I119" s="6">
        <f>'7月1日'!$C$21</f>
        <v>2673</v>
      </c>
      <c r="J119" s="6">
        <f>'8月1日'!$C$21</f>
        <v>2668</v>
      </c>
      <c r="K119" s="6">
        <f>'9月1日'!$C$21</f>
        <v>2669</v>
      </c>
      <c r="L119" s="6">
        <f>'10月1日'!$C$21</f>
        <v>2667</v>
      </c>
      <c r="M119" s="6">
        <f>'11月1日'!$C$21</f>
        <v>2671</v>
      </c>
      <c r="N119" s="18">
        <f>'12月1日'!$C$21</f>
        <v>2661</v>
      </c>
    </row>
    <row r="120" spans="1:14" ht="13.5" customHeight="1">
      <c r="A120" s="17"/>
      <c r="B120" s="4" t="s">
        <v>10</v>
      </c>
      <c r="C120" s="6">
        <f>'1月1日'!$D$21</f>
        <v>2841</v>
      </c>
      <c r="D120" s="6">
        <f>'2月1日'!$D$21</f>
        <v>2836</v>
      </c>
      <c r="E120" s="6">
        <f>'3月1日'!$D$21</f>
        <v>2829</v>
      </c>
      <c r="F120" s="6">
        <f>'4月1日'!$D$21</f>
        <v>2840</v>
      </c>
      <c r="G120" s="6">
        <f>'5月1日'!$D$21</f>
        <v>2839</v>
      </c>
      <c r="H120" s="6">
        <f>'6月1日'!$D$21</f>
        <v>2840</v>
      </c>
      <c r="I120" s="6">
        <f>'7月1日'!$D$21</f>
        <v>2834</v>
      </c>
      <c r="J120" s="6">
        <f>'8月1日'!$D$21</f>
        <v>2834</v>
      </c>
      <c r="K120" s="6">
        <f>'9月1日'!$D$21</f>
        <v>2836</v>
      </c>
      <c r="L120" s="6">
        <f>'10月1日'!$D$21</f>
        <v>2842</v>
      </c>
      <c r="M120" s="6">
        <f>'11月1日'!$D$21</f>
        <v>2831</v>
      </c>
      <c r="N120" s="18">
        <f>'12月1日'!$D$21</f>
        <v>2822</v>
      </c>
    </row>
    <row r="121" spans="1:14" ht="13.5" customHeight="1">
      <c r="A121" s="17"/>
      <c r="B121" s="4" t="s">
        <v>11</v>
      </c>
      <c r="C121" s="34">
        <f>'1月1日'!$E$21</f>
        <v>5534</v>
      </c>
      <c r="D121" s="34">
        <f>'2月1日'!$E$21</f>
        <v>5528</v>
      </c>
      <c r="E121" s="34">
        <f>'3月1日'!$E$21</f>
        <v>5518</v>
      </c>
      <c r="F121" s="34">
        <f>'4月1日'!$E$21</f>
        <v>5527</v>
      </c>
      <c r="G121" s="34">
        <f>'5月1日'!$E$21</f>
        <v>5520</v>
      </c>
      <c r="H121" s="34">
        <f>'6月1日'!$E$21</f>
        <v>5517</v>
      </c>
      <c r="I121" s="34">
        <f>'7月1日'!$E$21</f>
        <v>5507</v>
      </c>
      <c r="J121" s="34">
        <f>'8月1日'!$E$21</f>
        <v>5502</v>
      </c>
      <c r="K121" s="34">
        <f>'9月1日'!$E$21</f>
        <v>5505</v>
      </c>
      <c r="L121" s="34">
        <f>'10月1日'!$E$21</f>
        <v>5509</v>
      </c>
      <c r="M121" s="34">
        <f>'11月1日'!$E$21</f>
        <v>5502</v>
      </c>
      <c r="N121" s="35">
        <f>'12月1日'!$E$21</f>
        <v>5483</v>
      </c>
    </row>
    <row r="122" spans="1:14" ht="13.5" customHeight="1">
      <c r="A122" s="17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9">
        <f>'12月1日'!$F$21</f>
        <v>8.62</v>
      </c>
    </row>
    <row r="123" spans="1:14" ht="13.5" customHeight="1" thickBot="1">
      <c r="A123" s="20"/>
      <c r="B123" s="21" t="s">
        <v>13</v>
      </c>
      <c r="C123" s="22">
        <f>'1月1日'!$G$21</f>
        <v>641.9953596287704</v>
      </c>
      <c r="D123" s="22">
        <f>'2月1日'!$G$21</f>
        <v>641.2993039443156</v>
      </c>
      <c r="E123" s="22">
        <f>'3月1日'!$G$21</f>
        <v>640.139211136891</v>
      </c>
      <c r="F123" s="22">
        <f>'4月1日'!$G$21</f>
        <v>641.1832946635732</v>
      </c>
      <c r="G123" s="22">
        <f>'5月1日'!$G$21</f>
        <v>640.3712296983759</v>
      </c>
      <c r="H123" s="22">
        <f>'6月1日'!$G$21</f>
        <v>640.0232018561486</v>
      </c>
      <c r="I123" s="22">
        <f>'7月1日'!$G$21</f>
        <v>638.8631090487239</v>
      </c>
      <c r="J123" s="22">
        <f>'8月1日'!$G$21</f>
        <v>638.2830626450117</v>
      </c>
      <c r="K123" s="22">
        <f>'9月1日'!$G$21</f>
        <v>638.631090487239</v>
      </c>
      <c r="L123" s="22">
        <f>'10月1日'!$G$21</f>
        <v>639.0951276102089</v>
      </c>
      <c r="M123" s="22">
        <f>'11月1日'!$G$21</f>
        <v>638.2830626450117</v>
      </c>
      <c r="N123" s="23">
        <f>'12月1日'!$G$21</f>
        <v>636.078886310905</v>
      </c>
    </row>
    <row r="124" spans="1:14" ht="13.5" customHeight="1">
      <c r="A124" s="15" t="s">
        <v>29</v>
      </c>
      <c r="B124" s="16" t="s">
        <v>8</v>
      </c>
      <c r="C124" s="36">
        <f>'1月1日'!$B$22</f>
        <v>5269</v>
      </c>
      <c r="D124" s="36">
        <f>'2月1日'!$B$22</f>
        <v>5285</v>
      </c>
      <c r="E124" s="36">
        <f>'3月1日'!$B$22</f>
        <v>5298</v>
      </c>
      <c r="F124" s="36">
        <f>'4月1日'!$B$22</f>
        <v>5305</v>
      </c>
      <c r="G124" s="36">
        <f>'5月1日'!$B$22</f>
        <v>5324</v>
      </c>
      <c r="H124" s="36">
        <f>'6月1日'!$B$22</f>
        <v>5334</v>
      </c>
      <c r="I124" s="36">
        <f>'7月1日'!$B$22</f>
        <v>5334</v>
      </c>
      <c r="J124" s="36">
        <f>'8月1日'!$B$22</f>
        <v>5342</v>
      </c>
      <c r="K124" s="36">
        <f>'9月1日'!$B$22</f>
        <v>5338</v>
      </c>
      <c r="L124" s="36">
        <f>'10月1日'!$B$22</f>
        <v>5351</v>
      </c>
      <c r="M124" s="36">
        <f>'11月1日'!$B$22</f>
        <v>5358</v>
      </c>
      <c r="N124" s="37">
        <f>'12月1日'!$B$22</f>
        <v>5357</v>
      </c>
    </row>
    <row r="125" spans="1:14" ht="13.5" customHeight="1">
      <c r="A125" s="17"/>
      <c r="B125" s="4" t="s">
        <v>9</v>
      </c>
      <c r="C125" s="6">
        <f>'1月1日'!$C$22</f>
        <v>6181</v>
      </c>
      <c r="D125" s="6">
        <f>'2月1日'!$C$22</f>
        <v>6189</v>
      </c>
      <c r="E125" s="6">
        <f>'3月1日'!$C$22</f>
        <v>6197</v>
      </c>
      <c r="F125" s="6">
        <f>'4月1日'!$C$22</f>
        <v>6207</v>
      </c>
      <c r="G125" s="6">
        <f>'5月1日'!$C$22</f>
        <v>6213</v>
      </c>
      <c r="H125" s="6">
        <f>'6月1日'!$C$22</f>
        <v>6220</v>
      </c>
      <c r="I125" s="6">
        <f>'7月1日'!$C$22</f>
        <v>6215</v>
      </c>
      <c r="J125" s="6">
        <f>'8月1日'!$C$22</f>
        <v>6221</v>
      </c>
      <c r="K125" s="6">
        <f>'9月1日'!$C$22</f>
        <v>6223</v>
      </c>
      <c r="L125" s="6">
        <f>'10月1日'!$C$22</f>
        <v>6224</v>
      </c>
      <c r="M125" s="6">
        <f>'11月1日'!$C$22</f>
        <v>6236</v>
      </c>
      <c r="N125" s="18">
        <f>'12月1日'!$C$22</f>
        <v>6241</v>
      </c>
    </row>
    <row r="126" spans="1:14" ht="13.5" customHeight="1">
      <c r="A126" s="17"/>
      <c r="B126" s="4" t="s">
        <v>10</v>
      </c>
      <c r="C126" s="6">
        <f>'1月1日'!$D$22</f>
        <v>6818</v>
      </c>
      <c r="D126" s="6">
        <f>'2月1日'!$D$22</f>
        <v>6831</v>
      </c>
      <c r="E126" s="6">
        <f>'3月1日'!$D$22</f>
        <v>6845</v>
      </c>
      <c r="F126" s="6">
        <f>'4月1日'!$D$22</f>
        <v>6834</v>
      </c>
      <c r="G126" s="6">
        <f>'5月1日'!$D$22</f>
        <v>6852</v>
      </c>
      <c r="H126" s="6">
        <f>'6月1日'!$D$22</f>
        <v>6877</v>
      </c>
      <c r="I126" s="6">
        <f>'7月1日'!$D$22</f>
        <v>6884</v>
      </c>
      <c r="J126" s="6">
        <f>'8月1日'!$D$22</f>
        <v>6888</v>
      </c>
      <c r="K126" s="6">
        <f>'9月1日'!$D$22</f>
        <v>6882</v>
      </c>
      <c r="L126" s="6">
        <f>'10月1日'!$D$22</f>
        <v>6898</v>
      </c>
      <c r="M126" s="6">
        <f>'11月1日'!$D$22</f>
        <v>6895</v>
      </c>
      <c r="N126" s="18">
        <f>'12月1日'!$D$22</f>
        <v>6897</v>
      </c>
    </row>
    <row r="127" spans="1:14" ht="13.5" customHeight="1">
      <c r="A127" s="17"/>
      <c r="B127" s="4" t="s">
        <v>11</v>
      </c>
      <c r="C127" s="34">
        <f>'1月1日'!$E$22</f>
        <v>12999</v>
      </c>
      <c r="D127" s="34">
        <f>'2月1日'!$E$22</f>
        <v>13020</v>
      </c>
      <c r="E127" s="34">
        <f>'3月1日'!$E$22</f>
        <v>13042</v>
      </c>
      <c r="F127" s="34">
        <f>'4月1日'!$E$22</f>
        <v>13041</v>
      </c>
      <c r="G127" s="34">
        <f>'5月1日'!$E$22</f>
        <v>13065</v>
      </c>
      <c r="H127" s="34">
        <f>'6月1日'!$E$22</f>
        <v>13097</v>
      </c>
      <c r="I127" s="34">
        <f>'7月1日'!$E$22</f>
        <v>13099</v>
      </c>
      <c r="J127" s="34">
        <f>'8月1日'!$E$22</f>
        <v>13109</v>
      </c>
      <c r="K127" s="34">
        <f>'9月1日'!$E$22</f>
        <v>13105</v>
      </c>
      <c r="L127" s="34">
        <f>'10月1日'!$E$22</f>
        <v>13122</v>
      </c>
      <c r="M127" s="34">
        <f>'11月1日'!$E$22</f>
        <v>13131</v>
      </c>
      <c r="N127" s="35">
        <f>'12月1日'!$E$22</f>
        <v>13138</v>
      </c>
    </row>
    <row r="128" spans="1:14" ht="13.5" customHeight="1">
      <c r="A128" s="17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9">
        <f>'12月1日'!$F$22</f>
        <v>8.88</v>
      </c>
    </row>
    <row r="129" spans="1:14" ht="13.5" customHeight="1" thickBot="1">
      <c r="A129" s="20"/>
      <c r="B129" s="21" t="s">
        <v>13</v>
      </c>
      <c r="C129" s="22">
        <f>'1月1日'!$G$22</f>
        <v>1463.8513513513512</v>
      </c>
      <c r="D129" s="22">
        <f>'2月1日'!$G$22</f>
        <v>1466.216216216216</v>
      </c>
      <c r="E129" s="22">
        <f>'3月1日'!$G$22</f>
        <v>1468.6936936936936</v>
      </c>
      <c r="F129" s="22">
        <f>'4月1日'!$G$22</f>
        <v>1468.581081081081</v>
      </c>
      <c r="G129" s="22">
        <f>'5月1日'!$G$22</f>
        <v>1471.2837837837837</v>
      </c>
      <c r="H129" s="22">
        <f>'6月1日'!$G$22</f>
        <v>1474.8873873873872</v>
      </c>
      <c r="I129" s="22">
        <f>'7月1日'!$G$22</f>
        <v>1475.1126126126126</v>
      </c>
      <c r="J129" s="22">
        <f>'8月1日'!$G$22</f>
        <v>1476.2387387387387</v>
      </c>
      <c r="K129" s="22">
        <f>'9月1日'!$G$22</f>
        <v>1475.7882882882882</v>
      </c>
      <c r="L129" s="22">
        <f>'10月1日'!$G$22</f>
        <v>1477.7027027027025</v>
      </c>
      <c r="M129" s="22">
        <f>'11月1日'!$G$22</f>
        <v>1478.716216216216</v>
      </c>
      <c r="N129" s="23">
        <f>'12月1日'!$G$22</f>
        <v>1479.5045045045044</v>
      </c>
    </row>
    <row r="130" spans="1:14" ht="13.5" customHeight="1">
      <c r="A130" s="15" t="s">
        <v>5</v>
      </c>
      <c r="B130" s="16" t="s">
        <v>8</v>
      </c>
      <c r="C130" s="36">
        <f>'1月1日'!$B$23</f>
        <v>2329</v>
      </c>
      <c r="D130" s="36">
        <f>'2月1日'!$B$23</f>
        <v>2326</v>
      </c>
      <c r="E130" s="36">
        <f>'3月1日'!$B$23</f>
        <v>2327</v>
      </c>
      <c r="F130" s="36">
        <f>'4月1日'!$B$23</f>
        <v>2332</v>
      </c>
      <c r="G130" s="36">
        <f>'5月1日'!$B$23</f>
        <v>2339</v>
      </c>
      <c r="H130" s="36">
        <f>'6月1日'!$B$23</f>
        <v>2334</v>
      </c>
      <c r="I130" s="36">
        <f>'7月1日'!$B$23</f>
        <v>2333</v>
      </c>
      <c r="J130" s="36">
        <f>'8月1日'!$B$23</f>
        <v>2336</v>
      </c>
      <c r="K130" s="36">
        <f>'9月1日'!$B$23</f>
        <v>2340</v>
      </c>
      <c r="L130" s="36">
        <f>'10月1日'!$B$23</f>
        <v>2346</v>
      </c>
      <c r="M130" s="36">
        <f>'11月1日'!$B$23</f>
        <v>2346</v>
      </c>
      <c r="N130" s="37">
        <f>'12月1日'!$B$23</f>
        <v>2346</v>
      </c>
    </row>
    <row r="131" spans="1:14" ht="13.5" customHeight="1">
      <c r="A131" s="17"/>
      <c r="B131" s="4" t="s">
        <v>9</v>
      </c>
      <c r="C131" s="6">
        <f>'1月1日'!$C$23</f>
        <v>2921</v>
      </c>
      <c r="D131" s="6">
        <f>'2月1日'!$C$23</f>
        <v>2917</v>
      </c>
      <c r="E131" s="6">
        <f>'3月1日'!$C$23</f>
        <v>2922</v>
      </c>
      <c r="F131" s="6">
        <f>'4月1日'!$C$23</f>
        <v>2918</v>
      </c>
      <c r="G131" s="6">
        <f>'5月1日'!$C$23</f>
        <v>2922</v>
      </c>
      <c r="H131" s="6">
        <f>'6月1日'!$C$23</f>
        <v>2920</v>
      </c>
      <c r="I131" s="6">
        <f>'7月1日'!$C$23</f>
        <v>2918</v>
      </c>
      <c r="J131" s="6">
        <f>'8月1日'!$C$23</f>
        <v>2923</v>
      </c>
      <c r="K131" s="6">
        <f>'9月1日'!$C$23</f>
        <v>2927</v>
      </c>
      <c r="L131" s="6">
        <f>'10月1日'!$C$23</f>
        <v>2921</v>
      </c>
      <c r="M131" s="6">
        <f>'11月1日'!$C$23</f>
        <v>2923</v>
      </c>
      <c r="N131" s="18">
        <f>'12月1日'!$C$23</f>
        <v>2921</v>
      </c>
    </row>
    <row r="132" spans="1:14" ht="13.5" customHeight="1">
      <c r="A132" s="17"/>
      <c r="B132" s="4" t="s">
        <v>10</v>
      </c>
      <c r="C132" s="6">
        <f>'1月1日'!$D$23</f>
        <v>3177</v>
      </c>
      <c r="D132" s="6">
        <f>'2月1日'!$D$23</f>
        <v>3172</v>
      </c>
      <c r="E132" s="6">
        <f>'3月1日'!$D$23</f>
        <v>3179</v>
      </c>
      <c r="F132" s="6">
        <f>'4月1日'!$D$23</f>
        <v>3177</v>
      </c>
      <c r="G132" s="6">
        <f>'5月1日'!$D$23</f>
        <v>3193</v>
      </c>
      <c r="H132" s="6">
        <f>'6月1日'!$D$23</f>
        <v>3182</v>
      </c>
      <c r="I132" s="6">
        <f>'7月1日'!$D$23</f>
        <v>3183</v>
      </c>
      <c r="J132" s="6">
        <f>'8月1日'!$D$23</f>
        <v>3181</v>
      </c>
      <c r="K132" s="6">
        <f>'9月1日'!$D$23</f>
        <v>3192</v>
      </c>
      <c r="L132" s="6">
        <f>'10月1日'!$D$23</f>
        <v>3188</v>
      </c>
      <c r="M132" s="6">
        <f>'11月1日'!$D$23</f>
        <v>3184</v>
      </c>
      <c r="N132" s="18">
        <f>'12月1日'!$D$23</f>
        <v>3183</v>
      </c>
    </row>
    <row r="133" spans="1:14" ht="13.5" customHeight="1">
      <c r="A133" s="17"/>
      <c r="B133" s="4" t="s">
        <v>11</v>
      </c>
      <c r="C133" s="34">
        <f>'1月1日'!$E$23</f>
        <v>6098</v>
      </c>
      <c r="D133" s="34">
        <f>'2月1日'!$E$23</f>
        <v>6089</v>
      </c>
      <c r="E133" s="34">
        <f>'3月1日'!$E$23</f>
        <v>6101</v>
      </c>
      <c r="F133" s="34">
        <f>'4月1日'!$E$23</f>
        <v>6095</v>
      </c>
      <c r="G133" s="34">
        <f>'5月1日'!$E$23</f>
        <v>6115</v>
      </c>
      <c r="H133" s="34">
        <f>'6月1日'!$E$23</f>
        <v>6102</v>
      </c>
      <c r="I133" s="34">
        <f>'7月1日'!$E$23</f>
        <v>6101</v>
      </c>
      <c r="J133" s="34">
        <f>'8月1日'!$E$23</f>
        <v>6104</v>
      </c>
      <c r="K133" s="34">
        <f>'9月1日'!$E$23</f>
        <v>6119</v>
      </c>
      <c r="L133" s="34">
        <f>'10月1日'!$E$23</f>
        <v>6109</v>
      </c>
      <c r="M133" s="34">
        <f>'11月1日'!$E$23</f>
        <v>6107</v>
      </c>
      <c r="N133" s="35">
        <f>'12月1日'!$E$23</f>
        <v>6104</v>
      </c>
    </row>
    <row r="134" spans="1:14" ht="13.5" customHeight="1">
      <c r="A134" s="17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9">
        <f>'12月1日'!$F$23</f>
        <v>5.03</v>
      </c>
    </row>
    <row r="135" spans="1:14" ht="13.5" customHeight="1" thickBot="1">
      <c r="A135" s="20"/>
      <c r="B135" s="21" t="s">
        <v>13</v>
      </c>
      <c r="C135" s="22">
        <f>'1月1日'!$G$23</f>
        <v>1212.3260437375745</v>
      </c>
      <c r="D135" s="22">
        <f>'2月1日'!$G$23</f>
        <v>1210.5367793240557</v>
      </c>
      <c r="E135" s="22">
        <f>'3月1日'!$G$23</f>
        <v>1212.9224652087476</v>
      </c>
      <c r="F135" s="22">
        <f>'4月1日'!$G$23</f>
        <v>1211.7296222664015</v>
      </c>
      <c r="G135" s="22">
        <f>'5月1日'!$G$23</f>
        <v>1215.7057654075545</v>
      </c>
      <c r="H135" s="22">
        <f>'6月1日'!$G$23</f>
        <v>1213.121272365805</v>
      </c>
      <c r="I135" s="22">
        <f>'7月1日'!$G$23</f>
        <v>1212.9224652087476</v>
      </c>
      <c r="J135" s="22">
        <f>'8月1日'!$G$23</f>
        <v>1213.5188866799203</v>
      </c>
      <c r="K135" s="22">
        <f>'9月1日'!$G$23</f>
        <v>1216.5009940357852</v>
      </c>
      <c r="L135" s="22">
        <f>'10月1日'!$G$23</f>
        <v>1214.5129224652087</v>
      </c>
      <c r="M135" s="22">
        <f>'11月1日'!$G$23</f>
        <v>1214.1153081510934</v>
      </c>
      <c r="N135" s="23">
        <f>'12月1日'!$G$23</f>
        <v>1213.5188866799203</v>
      </c>
    </row>
    <row r="136" spans="1:14" ht="13.5" customHeight="1">
      <c r="A136" s="25" t="s">
        <v>6</v>
      </c>
      <c r="B136" s="26" t="s">
        <v>8</v>
      </c>
      <c r="C136" s="38">
        <f>'1月1日'!$B$24</f>
        <v>1727</v>
      </c>
      <c r="D136" s="38">
        <f>'2月1日'!$B$24</f>
        <v>1728</v>
      </c>
      <c r="E136" s="38">
        <f>'3月1日'!$B$24</f>
        <v>1725</v>
      </c>
      <c r="F136" s="38">
        <f>'4月1日'!$B$24</f>
        <v>1726</v>
      </c>
      <c r="G136" s="38">
        <f>'5月1日'!$B$24</f>
        <v>1729</v>
      </c>
      <c r="H136" s="38">
        <f>'6月1日'!$B$24</f>
        <v>1725</v>
      </c>
      <c r="I136" s="38">
        <f>'7月1日'!$B$24</f>
        <v>1715</v>
      </c>
      <c r="J136" s="38">
        <f>'8月1日'!$B$24</f>
        <v>1717</v>
      </c>
      <c r="K136" s="38">
        <f>'9月1日'!$B$24</f>
        <v>1719</v>
      </c>
      <c r="L136" s="38">
        <f>'10月1日'!$B$24</f>
        <v>1718</v>
      </c>
      <c r="M136" s="38">
        <f>'11月1日'!$B$24</f>
        <v>1728</v>
      </c>
      <c r="N136" s="39">
        <f>'12月1日'!$B$24</f>
        <v>1734</v>
      </c>
    </row>
    <row r="137" spans="1:14" s="11" customFormat="1" ht="13.5" customHeight="1">
      <c r="A137" s="27"/>
      <c r="B137" s="4" t="s">
        <v>9</v>
      </c>
      <c r="C137" s="6">
        <f>'1月1日'!$C$24</f>
        <v>2013</v>
      </c>
      <c r="D137" s="6">
        <f>'2月1日'!$C$24</f>
        <v>2011</v>
      </c>
      <c r="E137" s="6">
        <f>'3月1日'!$C$24</f>
        <v>2003</v>
      </c>
      <c r="F137" s="6">
        <f>'4月1日'!$C$24</f>
        <v>1991</v>
      </c>
      <c r="G137" s="6">
        <f>'5月1日'!$C$24</f>
        <v>1992</v>
      </c>
      <c r="H137" s="6">
        <f>'6月1日'!$C$24</f>
        <v>1986</v>
      </c>
      <c r="I137" s="6">
        <f>'7月1日'!$C$24</f>
        <v>1984</v>
      </c>
      <c r="J137" s="6">
        <f>'8月1日'!$C$24</f>
        <v>1978</v>
      </c>
      <c r="K137" s="6">
        <f>'9月1日'!$C$24</f>
        <v>1977</v>
      </c>
      <c r="L137" s="6">
        <f>'10月1日'!$C$24</f>
        <v>1982</v>
      </c>
      <c r="M137" s="6">
        <f>'11月1日'!$C$24</f>
        <v>1986</v>
      </c>
      <c r="N137" s="18">
        <f>'12月1日'!$C$24</f>
        <v>1984</v>
      </c>
    </row>
    <row r="138" spans="1:14" s="11" customFormat="1" ht="13.5" customHeight="1">
      <c r="A138" s="28"/>
      <c r="B138" s="4" t="s">
        <v>10</v>
      </c>
      <c r="C138" s="6">
        <f>'1月1日'!$D$24</f>
        <v>2263</v>
      </c>
      <c r="D138" s="6">
        <f>'2月1日'!$D$24</f>
        <v>2260</v>
      </c>
      <c r="E138" s="6">
        <f>'3月1日'!$D$24</f>
        <v>2253</v>
      </c>
      <c r="F138" s="6">
        <f>'4月1日'!$D$24</f>
        <v>2242</v>
      </c>
      <c r="G138" s="6">
        <f>'5月1日'!$D$24</f>
        <v>2242</v>
      </c>
      <c r="H138" s="6">
        <f>'6月1日'!$D$24</f>
        <v>2234</v>
      </c>
      <c r="I138" s="6">
        <f>'7月1日'!$D$24</f>
        <v>2225</v>
      </c>
      <c r="J138" s="6">
        <f>'8月1日'!$D$24</f>
        <v>2217</v>
      </c>
      <c r="K138" s="6">
        <f>'9月1日'!$D$24</f>
        <v>2215</v>
      </c>
      <c r="L138" s="6">
        <f>'10月1日'!$D$24</f>
        <v>2211</v>
      </c>
      <c r="M138" s="6">
        <f>'11月1日'!$D$24</f>
        <v>2219</v>
      </c>
      <c r="N138" s="18">
        <f>'12月1日'!$D$24</f>
        <v>2221</v>
      </c>
    </row>
    <row r="139" spans="1:14" s="11" customFormat="1" ht="13.5" customHeight="1">
      <c r="A139" s="28"/>
      <c r="B139" s="4" t="s">
        <v>11</v>
      </c>
      <c r="C139" s="34">
        <f>'1月1日'!$E$24</f>
        <v>4276</v>
      </c>
      <c r="D139" s="34">
        <f>'2月1日'!$E$24</f>
        <v>4271</v>
      </c>
      <c r="E139" s="34">
        <f>'3月1日'!$E$24</f>
        <v>4256</v>
      </c>
      <c r="F139" s="34">
        <f>'4月1日'!$E$24</f>
        <v>4233</v>
      </c>
      <c r="G139" s="34">
        <f>'5月1日'!$E$24</f>
        <v>4234</v>
      </c>
      <c r="H139" s="34">
        <f>'6月1日'!$E$24</f>
        <v>4220</v>
      </c>
      <c r="I139" s="34">
        <f>'7月1日'!$E$24</f>
        <v>4209</v>
      </c>
      <c r="J139" s="34">
        <f>'8月1日'!$E$24</f>
        <v>4195</v>
      </c>
      <c r="K139" s="34">
        <f>'9月1日'!$E$24</f>
        <v>4192</v>
      </c>
      <c r="L139" s="34">
        <f>'10月1日'!$E$24</f>
        <v>4193</v>
      </c>
      <c r="M139" s="34">
        <f>'11月1日'!$E$24</f>
        <v>4205</v>
      </c>
      <c r="N139" s="35">
        <f>'12月1日'!$E$24</f>
        <v>4205</v>
      </c>
    </row>
    <row r="140" spans="1:14" s="11" customFormat="1" ht="13.5" customHeight="1">
      <c r="A140" s="28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9">
        <f>'12月1日'!$F$24</f>
        <v>6.11</v>
      </c>
    </row>
    <row r="141" spans="1:14" s="11" customFormat="1" ht="13.5" customHeight="1" thickBot="1">
      <c r="A141" s="29"/>
      <c r="B141" s="21" t="s">
        <v>13</v>
      </c>
      <c r="C141" s="22">
        <f>'1月1日'!$G$24</f>
        <v>699.836333878887</v>
      </c>
      <c r="D141" s="22">
        <f>'2月1日'!$G$24</f>
        <v>699.0180032733224</v>
      </c>
      <c r="E141" s="22">
        <f>'3月1日'!$G$24</f>
        <v>696.5630114566285</v>
      </c>
      <c r="F141" s="22">
        <f>'4月1日'!$G$24</f>
        <v>692.7986906710311</v>
      </c>
      <c r="G141" s="22">
        <f>'5月1日'!$G$24</f>
        <v>692.962356792144</v>
      </c>
      <c r="H141" s="22">
        <f>'6月1日'!$G$24</f>
        <v>690.671031096563</v>
      </c>
      <c r="I141" s="22">
        <f>'7月1日'!$G$24</f>
        <v>688.8707037643208</v>
      </c>
      <c r="J141" s="22">
        <f>'8月1日'!$G$24</f>
        <v>686.5793780687397</v>
      </c>
      <c r="K141" s="22">
        <f>'9月1日'!$G$24</f>
        <v>686.0883797054009</v>
      </c>
      <c r="L141" s="22">
        <f>'10月1日'!$G$24</f>
        <v>686.2520458265138</v>
      </c>
      <c r="M141" s="22">
        <f>'11月1日'!$G$24</f>
        <v>688.216039279869</v>
      </c>
      <c r="N141" s="23">
        <f>'12月1日'!$G$24</f>
        <v>688.216039279869</v>
      </c>
    </row>
    <row r="142" spans="1:14" s="11" customFormat="1" ht="13.5" customHeight="1">
      <c r="A142" s="30" t="s">
        <v>42</v>
      </c>
      <c r="B142" s="16" t="s">
        <v>8</v>
      </c>
      <c r="C142" s="36">
        <f>SUM(C4,C10,C16,C22,C28,C34,C40,C46,C52,C58,C64,C70,C76,C82,C88,C94,C100,C106,C112,C118,C124,C130,C136,)</f>
        <v>114905</v>
      </c>
      <c r="D142" s="36">
        <f aca="true" t="shared" si="0" ref="D142:N142">SUM(D4,D10,D16,D22,D28,D34,D40,D46,D52,D58,D64,D70,D76,D82,D88,D94,D100,D106,D112,D118,D124,D130,D136,)</f>
        <v>114940</v>
      </c>
      <c r="E142" s="36">
        <f t="shared" si="0"/>
        <v>114959</v>
      </c>
      <c r="F142" s="36">
        <f t="shared" si="0"/>
        <v>114829</v>
      </c>
      <c r="G142" s="36">
        <f t="shared" si="0"/>
        <v>115228</v>
      </c>
      <c r="H142" s="36">
        <f t="shared" si="0"/>
        <v>115302</v>
      </c>
      <c r="I142" s="36">
        <f t="shared" si="0"/>
        <v>115315</v>
      </c>
      <c r="J142" s="36">
        <f t="shared" si="0"/>
        <v>115381</v>
      </c>
      <c r="K142" s="36">
        <f t="shared" si="0"/>
        <v>115411</v>
      </c>
      <c r="L142" s="36">
        <f t="shared" si="0"/>
        <v>115451</v>
      </c>
      <c r="M142" s="36">
        <f t="shared" si="0"/>
        <v>115528</v>
      </c>
      <c r="N142" s="37">
        <f t="shared" si="0"/>
        <v>115531</v>
      </c>
    </row>
    <row r="143" spans="1:14" s="11" customFormat="1" ht="13.5" customHeight="1">
      <c r="A143" s="31"/>
      <c r="B143" s="4" t="s">
        <v>9</v>
      </c>
      <c r="C143" s="12">
        <f>SUM(C5,C11,C17,C23,C29,C35,C41,C47,C53,C59,C65,C71,C77,C83,C89,C95,C101,C107,C113,C119,C125,C131,C137,)</f>
        <v>122701</v>
      </c>
      <c r="D143" s="12">
        <f aca="true" t="shared" si="1" ref="D143:N143">SUM(D5,D11,D17,D23,D29,D35,D41,D47,D53,D59,D65,D71,D77,D83,D89,D95,D101,D107,D113,D119,D125,D131,D137,)</f>
        <v>122666</v>
      </c>
      <c r="E143" s="12">
        <f t="shared" si="1"/>
        <v>122663</v>
      </c>
      <c r="F143" s="12">
        <f t="shared" si="1"/>
        <v>122188</v>
      </c>
      <c r="G143" s="12">
        <f t="shared" si="1"/>
        <v>122329</v>
      </c>
      <c r="H143" s="12">
        <f t="shared" si="1"/>
        <v>122339</v>
      </c>
      <c r="I143" s="12">
        <f t="shared" si="1"/>
        <v>122293</v>
      </c>
      <c r="J143" s="12">
        <f t="shared" si="1"/>
        <v>122318</v>
      </c>
      <c r="K143" s="12">
        <f t="shared" si="1"/>
        <v>122312</v>
      </c>
      <c r="L143" s="12">
        <f t="shared" si="1"/>
        <v>122279</v>
      </c>
      <c r="M143" s="12">
        <f t="shared" si="1"/>
        <v>122296</v>
      </c>
      <c r="N143" s="32">
        <f t="shared" si="1"/>
        <v>122241</v>
      </c>
    </row>
    <row r="144" spans="1:14" s="11" customFormat="1" ht="13.5" customHeight="1">
      <c r="A144" s="31"/>
      <c r="B144" s="4" t="s">
        <v>10</v>
      </c>
      <c r="C144" s="12">
        <f>SUM(C6,C12,C18,C24,C30,C36,C42,C48,C54,C60,C66,C72,C78,C84,C90,C96,C102,C108,C114,C120,C126,C132,C138,)</f>
        <v>135908</v>
      </c>
      <c r="D144" s="12">
        <f aca="true" t="shared" si="2" ref="D144:N144">SUM(D6,D12,D18,D24,D30,D36,D42,D48,D54,D60,D66,D72,D78,D84,D90,D96,D102,D108,D114,D120,D126,D132,D138,)</f>
        <v>135910</v>
      </c>
      <c r="E144" s="12">
        <f t="shared" si="2"/>
        <v>135895</v>
      </c>
      <c r="F144" s="12">
        <f t="shared" si="2"/>
        <v>135474</v>
      </c>
      <c r="G144" s="12">
        <f t="shared" si="2"/>
        <v>135633</v>
      </c>
      <c r="H144" s="12">
        <f t="shared" si="2"/>
        <v>135627</v>
      </c>
      <c r="I144" s="12">
        <f t="shared" si="2"/>
        <v>135636</v>
      </c>
      <c r="J144" s="12">
        <f t="shared" si="2"/>
        <v>135623</v>
      </c>
      <c r="K144" s="12">
        <f t="shared" si="2"/>
        <v>135568</v>
      </c>
      <c r="L144" s="12">
        <f t="shared" si="2"/>
        <v>135552</v>
      </c>
      <c r="M144" s="12">
        <f t="shared" si="2"/>
        <v>135573</v>
      </c>
      <c r="N144" s="32">
        <f t="shared" si="2"/>
        <v>135545</v>
      </c>
    </row>
    <row r="145" spans="1:14" s="11" customFormat="1" ht="13.5" customHeight="1">
      <c r="A145" s="28"/>
      <c r="B145" s="4" t="s">
        <v>11</v>
      </c>
      <c r="C145" s="40">
        <f>SUM(C7,C13,C19,C25,C31,C37,C43,C49,C55,C61,C67,C73,C79,C85,C91,C97,C103,C109,C115,C121,C127,C133,C139,)</f>
        <v>258609</v>
      </c>
      <c r="D145" s="40">
        <f aca="true" t="shared" si="3" ref="D145:N145">SUM(D7,D13,D19,D25,D31,D37,D43,D49,D55,D61,D67,D73,D79,D85,D91,D97,D103,D109,D115,D121,D127,D133,D139,)</f>
        <v>258576</v>
      </c>
      <c r="E145" s="40">
        <f t="shared" si="3"/>
        <v>258558</v>
      </c>
      <c r="F145" s="40">
        <f t="shared" si="3"/>
        <v>257662</v>
      </c>
      <c r="G145" s="40">
        <f t="shared" si="3"/>
        <v>257962</v>
      </c>
      <c r="H145" s="40">
        <f t="shared" si="3"/>
        <v>257966</v>
      </c>
      <c r="I145" s="40">
        <f t="shared" si="3"/>
        <v>257929</v>
      </c>
      <c r="J145" s="40">
        <f t="shared" si="3"/>
        <v>257941</v>
      </c>
      <c r="K145" s="40">
        <f t="shared" si="3"/>
        <v>257880</v>
      </c>
      <c r="L145" s="40">
        <f t="shared" si="3"/>
        <v>257831</v>
      </c>
      <c r="M145" s="40">
        <f t="shared" si="3"/>
        <v>257869</v>
      </c>
      <c r="N145" s="41">
        <f t="shared" si="3"/>
        <v>257786</v>
      </c>
    </row>
    <row r="146" spans="1:14" s="11" customFormat="1" ht="13.5" customHeight="1">
      <c r="A146" s="28"/>
      <c r="B146" s="4" t="s">
        <v>12</v>
      </c>
      <c r="C146" s="10">
        <f>SUM(C8,C14,C20,C26,C32,C38,C44,C50,C56,C62,C68,C74,C80,C86,C92,C98,C104,C110,C116,C122,C128,C134,C140,)</f>
        <v>191.69000000000003</v>
      </c>
      <c r="D146" s="10">
        <f aca="true" t="shared" si="4" ref="D146:N146">SUM(D8,D14,D20,D26,D32,D38,D44,D50,D56,D62,D68,D74,D80,D86,D92,D98,D104,D110,D116,D122,D128,D134,D140,)</f>
        <v>191.69000000000003</v>
      </c>
      <c r="E146" s="10">
        <f t="shared" si="4"/>
        <v>191.69000000000003</v>
      </c>
      <c r="F146" s="10">
        <f t="shared" si="4"/>
        <v>191.69000000000003</v>
      </c>
      <c r="G146" s="10">
        <f t="shared" si="4"/>
        <v>191.69000000000003</v>
      </c>
      <c r="H146" s="10">
        <f t="shared" si="4"/>
        <v>191.69000000000003</v>
      </c>
      <c r="I146" s="10">
        <f t="shared" si="4"/>
        <v>191.69000000000003</v>
      </c>
      <c r="J146" s="10">
        <f t="shared" si="4"/>
        <v>191.69000000000003</v>
      </c>
      <c r="K146" s="10">
        <f t="shared" si="4"/>
        <v>191.69000000000003</v>
      </c>
      <c r="L146" s="10">
        <f t="shared" si="4"/>
        <v>191.69000000000003</v>
      </c>
      <c r="M146" s="10">
        <f t="shared" si="4"/>
        <v>191.69000000000003</v>
      </c>
      <c r="N146" s="33">
        <f t="shared" si="4"/>
        <v>191.69000000000003</v>
      </c>
    </row>
    <row r="147" spans="1:14" s="11" customFormat="1" ht="13.5" customHeight="1" thickBot="1">
      <c r="A147" s="29"/>
      <c r="B147" s="21" t="s">
        <v>13</v>
      </c>
      <c r="C147" s="22">
        <f>'1月1日'!$G$25</f>
        <v>1349.1001095518805</v>
      </c>
      <c r="D147" s="22">
        <f>'2月1日'!$G$25</f>
        <v>1348.927956596588</v>
      </c>
      <c r="E147" s="22">
        <f>'3月1日'!$G$25</f>
        <v>1348.8340549846105</v>
      </c>
      <c r="F147" s="22">
        <f>'4月1日'!$G$25</f>
        <v>1344.1598414106106</v>
      </c>
      <c r="G147" s="22">
        <f>'5月1日'!$G$25</f>
        <v>1345.7248682769052</v>
      </c>
      <c r="H147" s="22">
        <f>'6月1日'!$G$25</f>
        <v>1345.7457353017892</v>
      </c>
      <c r="I147" s="22">
        <f>'7月1日'!$G$25</f>
        <v>1345.5527153216128</v>
      </c>
      <c r="J147" s="22">
        <f>'8月1日'!$G$25</f>
        <v>1345.6153163962647</v>
      </c>
      <c r="K147" s="22">
        <f>'9月1日'!$G$25</f>
        <v>1345.2970942667848</v>
      </c>
      <c r="L147" s="22">
        <f>'10月1日'!$G$25</f>
        <v>1345.0414732119566</v>
      </c>
      <c r="M147" s="22">
        <f>'11月1日'!$G$25</f>
        <v>1345.239709948354</v>
      </c>
      <c r="N147" s="23">
        <f>'12月1日'!$G$25</f>
        <v>1344.8067191820123</v>
      </c>
    </row>
    <row r="149" ht="13.5" customHeight="1">
      <c r="B149" s="13" t="s">
        <v>46</v>
      </c>
    </row>
    <row r="152" ht="13.5" customHeight="1">
      <c r="F152" s="42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41518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2907</v>
      </c>
      <c r="C2" s="6">
        <v>2672</v>
      </c>
      <c r="D2" s="6">
        <v>3179</v>
      </c>
      <c r="E2" s="6">
        <v>5851</v>
      </c>
      <c r="F2" s="1">
        <v>1.62</v>
      </c>
      <c r="G2" s="8">
        <f>E2/F2</f>
        <v>3611.728395061728</v>
      </c>
    </row>
    <row r="3" spans="1:7" ht="13.5">
      <c r="A3" s="3" t="s">
        <v>50</v>
      </c>
      <c r="B3" s="6">
        <v>1123</v>
      </c>
      <c r="C3" s="6">
        <v>1065</v>
      </c>
      <c r="D3" s="6">
        <v>1222</v>
      </c>
      <c r="E3" s="6">
        <v>2287</v>
      </c>
      <c r="F3" s="1">
        <v>1.14</v>
      </c>
      <c r="G3" s="8">
        <f aca="true" t="shared" si="0" ref="G3:G24">E3/F3</f>
        <v>2006.1403508771932</v>
      </c>
    </row>
    <row r="4" spans="1:7" ht="13.5">
      <c r="A4" s="3" t="s">
        <v>1</v>
      </c>
      <c r="B4" s="6">
        <v>1128</v>
      </c>
      <c r="C4" s="6">
        <v>966</v>
      </c>
      <c r="D4" s="6">
        <v>1161</v>
      </c>
      <c r="E4" s="6">
        <v>2127</v>
      </c>
      <c r="F4" s="1">
        <v>0.62</v>
      </c>
      <c r="G4" s="8">
        <f t="shared" si="0"/>
        <v>3430.6451612903224</v>
      </c>
    </row>
    <row r="5" spans="1:7" ht="13.5">
      <c r="A5" s="3" t="s">
        <v>0</v>
      </c>
      <c r="B5" s="6">
        <v>3765</v>
      </c>
      <c r="C5" s="6">
        <v>3166</v>
      </c>
      <c r="D5" s="6">
        <v>3842</v>
      </c>
      <c r="E5" s="6">
        <v>7008</v>
      </c>
      <c r="F5" s="1">
        <v>0.94</v>
      </c>
      <c r="G5" s="8">
        <f t="shared" si="0"/>
        <v>7455.319148936171</v>
      </c>
    </row>
    <row r="6" spans="1:7" ht="13.5">
      <c r="A6" s="3" t="s">
        <v>51</v>
      </c>
      <c r="B6" s="6">
        <v>5182</v>
      </c>
      <c r="C6" s="6">
        <v>5012</v>
      </c>
      <c r="D6" s="6">
        <v>5614</v>
      </c>
      <c r="E6" s="6">
        <v>10626</v>
      </c>
      <c r="F6" s="1">
        <v>2.07</v>
      </c>
      <c r="G6" s="8">
        <f t="shared" si="0"/>
        <v>5133.333333333334</v>
      </c>
    </row>
    <row r="7" spans="1:7" ht="13.5">
      <c r="A7" s="3" t="s">
        <v>52</v>
      </c>
      <c r="B7" s="6">
        <v>7008</v>
      </c>
      <c r="C7" s="6">
        <v>7031</v>
      </c>
      <c r="D7" s="6">
        <v>7798</v>
      </c>
      <c r="E7" s="6">
        <v>14829</v>
      </c>
      <c r="F7" s="9">
        <v>3</v>
      </c>
      <c r="G7" s="8">
        <f t="shared" si="0"/>
        <v>4943</v>
      </c>
    </row>
    <row r="8" spans="1:7" ht="13.5">
      <c r="A8" s="3" t="s">
        <v>53</v>
      </c>
      <c r="B8" s="6">
        <v>7150</v>
      </c>
      <c r="C8" s="6">
        <v>7223</v>
      </c>
      <c r="D8" s="6">
        <v>7896</v>
      </c>
      <c r="E8" s="6">
        <v>15119</v>
      </c>
      <c r="F8" s="1">
        <v>3.63</v>
      </c>
      <c r="G8" s="8">
        <f t="shared" si="0"/>
        <v>4165.013774104684</v>
      </c>
    </row>
    <row r="9" spans="1:7" ht="13.5">
      <c r="A9" s="3" t="s">
        <v>54</v>
      </c>
      <c r="B9" s="6">
        <v>5852</v>
      </c>
      <c r="C9" s="6">
        <v>5550</v>
      </c>
      <c r="D9" s="6">
        <v>6378</v>
      </c>
      <c r="E9" s="6">
        <v>11928</v>
      </c>
      <c r="F9" s="1">
        <v>2.45</v>
      </c>
      <c r="G9" s="8">
        <f t="shared" si="0"/>
        <v>4868.571428571428</v>
      </c>
    </row>
    <row r="10" spans="1:7" ht="13.5">
      <c r="A10" s="3" t="s">
        <v>55</v>
      </c>
      <c r="B10" s="6">
        <v>7618</v>
      </c>
      <c r="C10" s="6">
        <v>8217</v>
      </c>
      <c r="D10" s="6">
        <v>9256</v>
      </c>
      <c r="E10" s="6">
        <v>17473</v>
      </c>
      <c r="F10" s="1">
        <v>6.54</v>
      </c>
      <c r="G10" s="8">
        <f t="shared" si="0"/>
        <v>2671.7125382263</v>
      </c>
    </row>
    <row r="11" spans="1:7" ht="13.5">
      <c r="A11" s="3" t="s">
        <v>56</v>
      </c>
      <c r="B11" s="6">
        <v>7136</v>
      </c>
      <c r="C11" s="6">
        <v>7542</v>
      </c>
      <c r="D11" s="6">
        <v>8106</v>
      </c>
      <c r="E11" s="6">
        <v>15648</v>
      </c>
      <c r="F11" s="1">
        <v>4.56</v>
      </c>
      <c r="G11" s="8">
        <f t="shared" si="0"/>
        <v>3431.5789473684213</v>
      </c>
    </row>
    <row r="12" spans="1:7" ht="13.5">
      <c r="A12" s="3" t="s">
        <v>2</v>
      </c>
      <c r="B12" s="6">
        <v>11055</v>
      </c>
      <c r="C12" s="6">
        <v>11197</v>
      </c>
      <c r="D12" s="6">
        <v>12574</v>
      </c>
      <c r="E12" s="6">
        <v>23771</v>
      </c>
      <c r="F12" s="1">
        <v>9.39</v>
      </c>
      <c r="G12" s="8">
        <f t="shared" si="0"/>
        <v>2531.5228966986156</v>
      </c>
    </row>
    <row r="13" spans="1:7" ht="13.5">
      <c r="A13" s="3" t="s">
        <v>57</v>
      </c>
      <c r="B13" s="6">
        <v>8698</v>
      </c>
      <c r="C13" s="6">
        <v>9467</v>
      </c>
      <c r="D13" s="6">
        <v>10361</v>
      </c>
      <c r="E13" s="6">
        <v>19828</v>
      </c>
      <c r="F13" s="1">
        <v>5.43</v>
      </c>
      <c r="G13" s="8">
        <f t="shared" si="0"/>
        <v>3651.5653775322285</v>
      </c>
    </row>
    <row r="14" spans="1:7" ht="13.5">
      <c r="A14" s="3" t="s">
        <v>58</v>
      </c>
      <c r="B14" s="6">
        <v>12241</v>
      </c>
      <c r="C14" s="6">
        <v>12969</v>
      </c>
      <c r="D14" s="6">
        <v>14620</v>
      </c>
      <c r="E14" s="6">
        <v>27589</v>
      </c>
      <c r="F14" s="1">
        <v>11.53</v>
      </c>
      <c r="G14" s="8">
        <f t="shared" si="0"/>
        <v>2392.801387684302</v>
      </c>
    </row>
    <row r="15" spans="1:7" ht="13.5">
      <c r="A15" s="3" t="s">
        <v>59</v>
      </c>
      <c r="B15" s="6">
        <v>7013</v>
      </c>
      <c r="C15" s="6">
        <v>8231</v>
      </c>
      <c r="D15" s="6">
        <v>8956</v>
      </c>
      <c r="E15" s="6">
        <v>17187</v>
      </c>
      <c r="F15" s="1">
        <v>14.73</v>
      </c>
      <c r="G15" s="8">
        <f t="shared" si="0"/>
        <v>1166.8024439918534</v>
      </c>
    </row>
    <row r="16" spans="1:7" ht="13.5">
      <c r="A16" s="3" t="s">
        <v>3</v>
      </c>
      <c r="B16" s="6">
        <v>2633</v>
      </c>
      <c r="C16" s="6">
        <v>3283</v>
      </c>
      <c r="D16" s="6">
        <v>3549</v>
      </c>
      <c r="E16" s="6">
        <v>6832</v>
      </c>
      <c r="F16" s="9">
        <v>38.7</v>
      </c>
      <c r="G16" s="8">
        <f t="shared" si="0"/>
        <v>176.5374677002584</v>
      </c>
    </row>
    <row r="17" spans="1:7" ht="13.5">
      <c r="A17" s="3" t="s">
        <v>4</v>
      </c>
      <c r="B17" s="6">
        <v>3877</v>
      </c>
      <c r="C17" s="6">
        <v>4442</v>
      </c>
      <c r="D17" s="6">
        <v>4837</v>
      </c>
      <c r="E17" s="6">
        <v>9279</v>
      </c>
      <c r="F17" s="1">
        <v>20.38</v>
      </c>
      <c r="G17" s="8">
        <f t="shared" si="0"/>
        <v>455.2993130520118</v>
      </c>
    </row>
    <row r="18" spans="1:7" ht="13.5">
      <c r="A18" s="3" t="s">
        <v>60</v>
      </c>
      <c r="B18" s="6">
        <v>675</v>
      </c>
      <c r="C18" s="6">
        <v>827</v>
      </c>
      <c r="D18" s="6">
        <v>750</v>
      </c>
      <c r="E18" s="6">
        <v>1577</v>
      </c>
      <c r="F18" s="1">
        <v>11.87</v>
      </c>
      <c r="G18" s="8">
        <f t="shared" si="0"/>
        <v>132.85593934288121</v>
      </c>
    </row>
    <row r="19" spans="1:7" ht="13.5">
      <c r="A19" s="3" t="s">
        <v>61</v>
      </c>
      <c r="B19" s="6">
        <v>1401</v>
      </c>
      <c r="C19" s="6">
        <v>1418</v>
      </c>
      <c r="D19" s="6">
        <v>1601</v>
      </c>
      <c r="E19" s="6">
        <v>3019</v>
      </c>
      <c r="F19" s="1">
        <v>6.33</v>
      </c>
      <c r="G19" s="8">
        <f t="shared" si="0"/>
        <v>476.9352290679305</v>
      </c>
    </row>
    <row r="20" spans="1:7" ht="13.5">
      <c r="A20" s="3" t="s">
        <v>62</v>
      </c>
      <c r="B20" s="6">
        <v>7097</v>
      </c>
      <c r="C20" s="6">
        <v>8238</v>
      </c>
      <c r="D20" s="6">
        <v>8743</v>
      </c>
      <c r="E20" s="6">
        <v>16981</v>
      </c>
      <c r="F20" s="1">
        <v>18.12</v>
      </c>
      <c r="G20" s="8">
        <f t="shared" si="0"/>
        <v>937.1412803532008</v>
      </c>
    </row>
    <row r="21" spans="1:7" ht="13.5">
      <c r="A21" s="3" t="s">
        <v>63</v>
      </c>
      <c r="B21" s="6">
        <v>2455</v>
      </c>
      <c r="C21" s="6">
        <v>2669</v>
      </c>
      <c r="D21" s="6">
        <v>2836</v>
      </c>
      <c r="E21" s="6">
        <v>5505</v>
      </c>
      <c r="F21" s="1">
        <v>8.62</v>
      </c>
      <c r="G21" s="8">
        <f t="shared" si="0"/>
        <v>638.631090487239</v>
      </c>
    </row>
    <row r="22" spans="1:7" ht="13.5">
      <c r="A22" s="3" t="s">
        <v>64</v>
      </c>
      <c r="B22" s="6">
        <v>5338</v>
      </c>
      <c r="C22" s="6">
        <v>6223</v>
      </c>
      <c r="D22" s="6">
        <v>6882</v>
      </c>
      <c r="E22" s="6">
        <v>13105</v>
      </c>
      <c r="F22" s="1">
        <v>8.88</v>
      </c>
      <c r="G22" s="8">
        <f t="shared" si="0"/>
        <v>1475.7882882882882</v>
      </c>
    </row>
    <row r="23" spans="1:7" ht="13.5">
      <c r="A23" s="3" t="s">
        <v>5</v>
      </c>
      <c r="B23" s="6">
        <v>2340</v>
      </c>
      <c r="C23" s="6">
        <v>2927</v>
      </c>
      <c r="D23" s="6">
        <v>3192</v>
      </c>
      <c r="E23" s="6">
        <v>6119</v>
      </c>
      <c r="F23" s="1">
        <v>5.03</v>
      </c>
      <c r="G23" s="8">
        <f t="shared" si="0"/>
        <v>1216.5009940357852</v>
      </c>
    </row>
    <row r="24" spans="1:7" ht="13.5">
      <c r="A24" s="5" t="s">
        <v>6</v>
      </c>
      <c r="B24" s="6">
        <v>1719</v>
      </c>
      <c r="C24" s="6">
        <v>1977</v>
      </c>
      <c r="D24" s="6">
        <v>2215</v>
      </c>
      <c r="E24" s="6">
        <v>4192</v>
      </c>
      <c r="F24" s="1">
        <v>6.11</v>
      </c>
      <c r="G24" s="8">
        <f t="shared" si="0"/>
        <v>686.0883797054009</v>
      </c>
    </row>
    <row r="25" spans="1:8" ht="13.5">
      <c r="A25" s="2" t="s">
        <v>42</v>
      </c>
      <c r="B25" s="6">
        <f>SUM(B2:B24)</f>
        <v>115411</v>
      </c>
      <c r="C25" s="6">
        <f>SUM(C2:C24)</f>
        <v>122312</v>
      </c>
      <c r="D25" s="6">
        <f>SUM(D2:D24)</f>
        <v>135568</v>
      </c>
      <c r="E25" s="6">
        <f>SUM(E2:E24)</f>
        <v>257880</v>
      </c>
      <c r="F25" s="1">
        <f>SUM(F2:F24)</f>
        <v>191.69000000000003</v>
      </c>
      <c r="G25" s="56">
        <f>E25/F25</f>
        <v>1345.2970942667848</v>
      </c>
      <c r="H25" s="57"/>
    </row>
    <row r="26" spans="1:7" ht="13.5">
      <c r="A26" s="50"/>
      <c r="B26" s="52"/>
      <c r="C26" s="52"/>
      <c r="D26" s="52"/>
      <c r="E26" s="52"/>
      <c r="F26" s="55"/>
      <c r="G26" s="54"/>
    </row>
    <row r="27" spans="1:7" ht="13.5">
      <c r="A27" s="51"/>
      <c r="B27" s="53"/>
      <c r="C27" s="53"/>
      <c r="D27" s="53"/>
      <c r="E27" s="53"/>
      <c r="F27" s="53"/>
      <c r="G27" s="53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41548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2917</v>
      </c>
      <c r="C2" s="6">
        <v>2680</v>
      </c>
      <c r="D2" s="6">
        <v>3181</v>
      </c>
      <c r="E2" s="6">
        <v>5861</v>
      </c>
      <c r="F2" s="1">
        <v>1.62</v>
      </c>
      <c r="G2" s="8">
        <f>E2/F2</f>
        <v>3617.901234567901</v>
      </c>
    </row>
    <row r="3" spans="1:7" ht="13.5">
      <c r="A3" s="3" t="s">
        <v>50</v>
      </c>
      <c r="B3" s="6">
        <v>1123</v>
      </c>
      <c r="C3" s="6">
        <v>1067</v>
      </c>
      <c r="D3" s="6">
        <v>1222</v>
      </c>
      <c r="E3" s="6">
        <v>2289</v>
      </c>
      <c r="F3" s="1">
        <v>1.14</v>
      </c>
      <c r="G3" s="8">
        <f aca="true" t="shared" si="0" ref="G3:G25">E3/F3</f>
        <v>2007.8947368421054</v>
      </c>
    </row>
    <row r="4" spans="1:7" ht="13.5">
      <c r="A4" s="3" t="s">
        <v>1</v>
      </c>
      <c r="B4" s="6">
        <v>1130</v>
      </c>
      <c r="C4" s="6">
        <v>968</v>
      </c>
      <c r="D4" s="6">
        <v>1159</v>
      </c>
      <c r="E4" s="6">
        <v>2127</v>
      </c>
      <c r="F4" s="1">
        <v>0.62</v>
      </c>
      <c r="G4" s="8">
        <f t="shared" si="0"/>
        <v>3430.6451612903224</v>
      </c>
    </row>
    <row r="5" spans="1:7" ht="13.5">
      <c r="A5" s="3" t="s">
        <v>0</v>
      </c>
      <c r="B5" s="6">
        <v>3771</v>
      </c>
      <c r="C5" s="6">
        <v>3174</v>
      </c>
      <c r="D5" s="6">
        <v>3849</v>
      </c>
      <c r="E5" s="6">
        <v>7023</v>
      </c>
      <c r="F5" s="1">
        <v>0.94</v>
      </c>
      <c r="G5" s="8">
        <f t="shared" si="0"/>
        <v>7471.276595744681</v>
      </c>
    </row>
    <row r="6" spans="1:7" ht="13.5">
      <c r="A6" s="3" t="s">
        <v>51</v>
      </c>
      <c r="B6" s="6">
        <v>5176</v>
      </c>
      <c r="C6" s="6">
        <v>5004</v>
      </c>
      <c r="D6" s="6">
        <v>5614</v>
      </c>
      <c r="E6" s="6">
        <v>10618</v>
      </c>
      <c r="F6" s="1">
        <v>2.07</v>
      </c>
      <c r="G6" s="8">
        <f t="shared" si="0"/>
        <v>5129.468599033817</v>
      </c>
    </row>
    <row r="7" spans="1:7" ht="13.5">
      <c r="A7" s="3" t="s">
        <v>52</v>
      </c>
      <c r="B7" s="6">
        <v>7010</v>
      </c>
      <c r="C7" s="6">
        <v>7031</v>
      </c>
      <c r="D7" s="6">
        <v>7791</v>
      </c>
      <c r="E7" s="6">
        <v>14822</v>
      </c>
      <c r="F7" s="9">
        <v>3</v>
      </c>
      <c r="G7" s="8">
        <f t="shared" si="0"/>
        <v>4940.666666666667</v>
      </c>
    </row>
    <row r="8" spans="1:7" ht="13.5">
      <c r="A8" s="3" t="s">
        <v>53</v>
      </c>
      <c r="B8" s="6">
        <v>7131</v>
      </c>
      <c r="C8" s="6">
        <v>7207</v>
      </c>
      <c r="D8" s="6">
        <v>7878</v>
      </c>
      <c r="E8" s="6">
        <v>15085</v>
      </c>
      <c r="F8" s="1">
        <v>3.63</v>
      </c>
      <c r="G8" s="8">
        <f t="shared" si="0"/>
        <v>4155.64738292011</v>
      </c>
    </row>
    <row r="9" spans="1:7" ht="13.5">
      <c r="A9" s="3" t="s">
        <v>54</v>
      </c>
      <c r="B9" s="6">
        <v>5836</v>
      </c>
      <c r="C9" s="6">
        <v>5522</v>
      </c>
      <c r="D9" s="6">
        <v>6366</v>
      </c>
      <c r="E9" s="6">
        <v>11888</v>
      </c>
      <c r="F9" s="1">
        <v>2.45</v>
      </c>
      <c r="G9" s="8">
        <f t="shared" si="0"/>
        <v>4852.244897959184</v>
      </c>
    </row>
    <row r="10" spans="1:7" ht="13.5">
      <c r="A10" s="3" t="s">
        <v>55</v>
      </c>
      <c r="B10" s="6">
        <v>7626</v>
      </c>
      <c r="C10" s="6">
        <v>8212</v>
      </c>
      <c r="D10" s="6">
        <v>9262</v>
      </c>
      <c r="E10" s="6">
        <v>17474</v>
      </c>
      <c r="F10" s="1">
        <v>6.54</v>
      </c>
      <c r="G10" s="8">
        <f t="shared" si="0"/>
        <v>2671.8654434250766</v>
      </c>
    </row>
    <row r="11" spans="1:7" ht="13.5">
      <c r="A11" s="3" t="s">
        <v>56</v>
      </c>
      <c r="B11" s="6">
        <v>7125</v>
      </c>
      <c r="C11" s="6">
        <v>7518</v>
      </c>
      <c r="D11" s="6">
        <v>8097</v>
      </c>
      <c r="E11" s="6">
        <v>15615</v>
      </c>
      <c r="F11" s="1">
        <v>4.56</v>
      </c>
      <c r="G11" s="8">
        <f t="shared" si="0"/>
        <v>3424.3421052631584</v>
      </c>
    </row>
    <row r="12" spans="1:7" ht="13.5">
      <c r="A12" s="3" t="s">
        <v>2</v>
      </c>
      <c r="B12" s="6">
        <v>11076</v>
      </c>
      <c r="C12" s="6">
        <v>11209</v>
      </c>
      <c r="D12" s="6">
        <v>12587</v>
      </c>
      <c r="E12" s="6">
        <v>23796</v>
      </c>
      <c r="F12" s="1">
        <v>9.39</v>
      </c>
      <c r="G12" s="8">
        <f t="shared" si="0"/>
        <v>2534.1853035143768</v>
      </c>
    </row>
    <row r="13" spans="1:7" ht="13.5">
      <c r="A13" s="3" t="s">
        <v>57</v>
      </c>
      <c r="B13" s="6">
        <v>8722</v>
      </c>
      <c r="C13" s="6">
        <v>9492</v>
      </c>
      <c r="D13" s="6">
        <v>10372</v>
      </c>
      <c r="E13" s="6">
        <v>19864</v>
      </c>
      <c r="F13" s="1">
        <v>5.43</v>
      </c>
      <c r="G13" s="8">
        <f t="shared" si="0"/>
        <v>3658.195211786372</v>
      </c>
    </row>
    <row r="14" spans="1:7" ht="13.5">
      <c r="A14" s="3" t="s">
        <v>58</v>
      </c>
      <c r="B14" s="6">
        <v>12255</v>
      </c>
      <c r="C14" s="6">
        <v>12977</v>
      </c>
      <c r="D14" s="6">
        <v>14616</v>
      </c>
      <c r="E14" s="6">
        <v>27593</v>
      </c>
      <c r="F14" s="1">
        <v>11.53</v>
      </c>
      <c r="G14" s="8">
        <f t="shared" si="0"/>
        <v>2393.148308759757</v>
      </c>
    </row>
    <row r="15" spans="1:7" ht="13.5">
      <c r="A15" s="3" t="s">
        <v>59</v>
      </c>
      <c r="B15" s="6">
        <v>6993</v>
      </c>
      <c r="C15" s="6">
        <v>8219</v>
      </c>
      <c r="D15" s="6">
        <v>8946</v>
      </c>
      <c r="E15" s="6">
        <v>17165</v>
      </c>
      <c r="F15" s="1">
        <v>14.73</v>
      </c>
      <c r="G15" s="8">
        <f t="shared" si="0"/>
        <v>1165.3088934147997</v>
      </c>
    </row>
    <row r="16" spans="1:7" ht="13.5">
      <c r="A16" s="3" t="s">
        <v>3</v>
      </c>
      <c r="B16" s="6">
        <v>2632</v>
      </c>
      <c r="C16" s="6">
        <v>3280</v>
      </c>
      <c r="D16" s="6">
        <v>3545</v>
      </c>
      <c r="E16" s="6">
        <v>6825</v>
      </c>
      <c r="F16" s="9">
        <v>38.7</v>
      </c>
      <c r="G16" s="8">
        <f t="shared" si="0"/>
        <v>176.3565891472868</v>
      </c>
    </row>
    <row r="17" spans="1:7" ht="13.5">
      <c r="A17" s="3" t="s">
        <v>4</v>
      </c>
      <c r="B17" s="6">
        <v>3876</v>
      </c>
      <c r="C17" s="6">
        <v>4440</v>
      </c>
      <c r="D17" s="6">
        <v>4833</v>
      </c>
      <c r="E17" s="6">
        <v>9273</v>
      </c>
      <c r="F17" s="1">
        <v>20.38</v>
      </c>
      <c r="G17" s="8">
        <f t="shared" si="0"/>
        <v>455.00490677134445</v>
      </c>
    </row>
    <row r="18" spans="1:7" ht="13.5">
      <c r="A18" s="3" t="s">
        <v>60</v>
      </c>
      <c r="B18" s="6">
        <v>677</v>
      </c>
      <c r="C18" s="6">
        <v>823</v>
      </c>
      <c r="D18" s="6">
        <v>752</v>
      </c>
      <c r="E18" s="6">
        <v>1575</v>
      </c>
      <c r="F18" s="1">
        <v>11.87</v>
      </c>
      <c r="G18" s="8">
        <f t="shared" si="0"/>
        <v>132.68744734625105</v>
      </c>
    </row>
    <row r="19" spans="1:7" ht="13.5">
      <c r="A19" s="3" t="s">
        <v>61</v>
      </c>
      <c r="B19" s="6">
        <v>1392</v>
      </c>
      <c r="C19" s="6">
        <v>1417</v>
      </c>
      <c r="D19" s="6">
        <v>1592</v>
      </c>
      <c r="E19" s="6">
        <v>3009</v>
      </c>
      <c r="F19" s="1">
        <v>6.33</v>
      </c>
      <c r="G19" s="8">
        <f t="shared" si="0"/>
        <v>475.3554502369668</v>
      </c>
    </row>
    <row r="20" spans="1:7" ht="13.5">
      <c r="A20" s="3" t="s">
        <v>62</v>
      </c>
      <c r="B20" s="6">
        <v>7107</v>
      </c>
      <c r="C20" s="6">
        <v>8245</v>
      </c>
      <c r="D20" s="6">
        <v>8751</v>
      </c>
      <c r="E20" s="6">
        <v>16996</v>
      </c>
      <c r="F20" s="1">
        <v>18.12</v>
      </c>
      <c r="G20" s="8">
        <f t="shared" si="0"/>
        <v>937.9690949227372</v>
      </c>
    </row>
    <row r="21" spans="1:7" ht="13.5">
      <c r="A21" s="3" t="s">
        <v>63</v>
      </c>
      <c r="B21" s="6">
        <v>2461</v>
      </c>
      <c r="C21" s="6">
        <v>2667</v>
      </c>
      <c r="D21" s="6">
        <v>2842</v>
      </c>
      <c r="E21" s="6">
        <v>5509</v>
      </c>
      <c r="F21" s="1">
        <v>8.62</v>
      </c>
      <c r="G21" s="8">
        <f t="shared" si="0"/>
        <v>639.0951276102089</v>
      </c>
    </row>
    <row r="22" spans="1:7" ht="13.5">
      <c r="A22" s="3" t="s">
        <v>64</v>
      </c>
      <c r="B22" s="6">
        <v>5351</v>
      </c>
      <c r="C22" s="6">
        <v>6224</v>
      </c>
      <c r="D22" s="6">
        <v>6898</v>
      </c>
      <c r="E22" s="6">
        <v>13122</v>
      </c>
      <c r="F22" s="1">
        <v>8.88</v>
      </c>
      <c r="G22" s="8">
        <f t="shared" si="0"/>
        <v>1477.7027027027025</v>
      </c>
    </row>
    <row r="23" spans="1:7" ht="13.5">
      <c r="A23" s="3" t="s">
        <v>5</v>
      </c>
      <c r="B23" s="6">
        <v>2346</v>
      </c>
      <c r="C23" s="6">
        <v>2921</v>
      </c>
      <c r="D23" s="6">
        <v>3188</v>
      </c>
      <c r="E23" s="6">
        <v>6109</v>
      </c>
      <c r="F23" s="1">
        <v>5.03</v>
      </c>
      <c r="G23" s="8">
        <f t="shared" si="0"/>
        <v>1214.5129224652087</v>
      </c>
    </row>
    <row r="24" spans="1:7" ht="13.5">
      <c r="A24" s="5" t="s">
        <v>6</v>
      </c>
      <c r="B24" s="6">
        <v>1718</v>
      </c>
      <c r="C24" s="6">
        <v>1982</v>
      </c>
      <c r="D24" s="6">
        <v>2211</v>
      </c>
      <c r="E24" s="6">
        <v>4193</v>
      </c>
      <c r="F24" s="1">
        <v>6.11</v>
      </c>
      <c r="G24" s="8">
        <f t="shared" si="0"/>
        <v>686.2520458265138</v>
      </c>
    </row>
    <row r="25" spans="1:7" ht="13.5">
      <c r="A25" s="2" t="s">
        <v>42</v>
      </c>
      <c r="B25" s="6">
        <f>SUM(B2:B24)</f>
        <v>115451</v>
      </c>
      <c r="C25" s="6">
        <f>SUM(C2:C24)</f>
        <v>122279</v>
      </c>
      <c r="D25" s="6">
        <f>SUM(D2:D24)</f>
        <v>135552</v>
      </c>
      <c r="E25" s="6">
        <f>SUM(E2:E24)</f>
        <v>257831</v>
      </c>
      <c r="F25" s="1">
        <f>SUM(F2:F24)</f>
        <v>191.69000000000003</v>
      </c>
      <c r="G25" s="8">
        <f t="shared" si="0"/>
        <v>1345.0414732119566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41579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2923</v>
      </c>
      <c r="C2" s="6">
        <v>2681</v>
      </c>
      <c r="D2" s="6">
        <v>3187</v>
      </c>
      <c r="E2" s="6">
        <v>5868</v>
      </c>
      <c r="F2" s="1">
        <v>1.62</v>
      </c>
      <c r="G2" s="8">
        <f>E2/F2</f>
        <v>3622.222222222222</v>
      </c>
    </row>
    <row r="3" spans="1:7" ht="13.5">
      <c r="A3" s="3" t="s">
        <v>50</v>
      </c>
      <c r="B3" s="6">
        <v>1116</v>
      </c>
      <c r="C3" s="6">
        <v>1057</v>
      </c>
      <c r="D3" s="6">
        <v>1216</v>
      </c>
      <c r="E3" s="6">
        <v>2273</v>
      </c>
      <c r="F3" s="1">
        <v>1.14</v>
      </c>
      <c r="G3" s="8">
        <f aca="true" t="shared" si="0" ref="G3:G25">E3/F3</f>
        <v>1993.8596491228072</v>
      </c>
    </row>
    <row r="4" spans="1:7" ht="13.5">
      <c r="A4" s="3" t="s">
        <v>1</v>
      </c>
      <c r="B4" s="6">
        <v>1130</v>
      </c>
      <c r="C4" s="6">
        <v>971</v>
      </c>
      <c r="D4" s="6">
        <v>1157</v>
      </c>
      <c r="E4" s="6">
        <v>2128</v>
      </c>
      <c r="F4" s="1">
        <v>0.62</v>
      </c>
      <c r="G4" s="8">
        <f t="shared" si="0"/>
        <v>3432.2580645161293</v>
      </c>
    </row>
    <row r="5" spans="1:7" ht="13.5">
      <c r="A5" s="3" t="s">
        <v>0</v>
      </c>
      <c r="B5" s="6">
        <v>3767</v>
      </c>
      <c r="C5" s="6">
        <v>3179</v>
      </c>
      <c r="D5" s="6">
        <v>3851</v>
      </c>
      <c r="E5" s="6">
        <v>7030</v>
      </c>
      <c r="F5" s="1">
        <v>0.94</v>
      </c>
      <c r="G5" s="8">
        <f t="shared" si="0"/>
        <v>7478.72340425532</v>
      </c>
    </row>
    <row r="6" spans="1:7" ht="13.5">
      <c r="A6" s="3" t="s">
        <v>51</v>
      </c>
      <c r="B6" s="6">
        <v>5175</v>
      </c>
      <c r="C6" s="6">
        <v>5003</v>
      </c>
      <c r="D6" s="6">
        <v>5617</v>
      </c>
      <c r="E6" s="6">
        <v>10620</v>
      </c>
      <c r="F6" s="1">
        <v>2.07</v>
      </c>
      <c r="G6" s="8">
        <f t="shared" si="0"/>
        <v>5130.434782608696</v>
      </c>
    </row>
    <row r="7" spans="1:7" ht="13.5">
      <c r="A7" s="3" t="s">
        <v>52</v>
      </c>
      <c r="B7" s="6">
        <v>7001</v>
      </c>
      <c r="C7" s="6">
        <v>7029</v>
      </c>
      <c r="D7" s="6">
        <v>7787</v>
      </c>
      <c r="E7" s="6">
        <v>14816</v>
      </c>
      <c r="F7" s="9">
        <v>3</v>
      </c>
      <c r="G7" s="8">
        <f t="shared" si="0"/>
        <v>4938.666666666667</v>
      </c>
    </row>
    <row r="8" spans="1:7" ht="13.5">
      <c r="A8" s="3" t="s">
        <v>53</v>
      </c>
      <c r="B8" s="6">
        <v>7131</v>
      </c>
      <c r="C8" s="6">
        <v>7198</v>
      </c>
      <c r="D8" s="6">
        <v>7878</v>
      </c>
      <c r="E8" s="6">
        <v>15076</v>
      </c>
      <c r="F8" s="1">
        <v>3.63</v>
      </c>
      <c r="G8" s="8">
        <f t="shared" si="0"/>
        <v>4153.168044077135</v>
      </c>
    </row>
    <row r="9" spans="1:7" ht="13.5">
      <c r="A9" s="3" t="s">
        <v>54</v>
      </c>
      <c r="B9" s="6">
        <v>5837</v>
      </c>
      <c r="C9" s="6">
        <v>5515</v>
      </c>
      <c r="D9" s="6">
        <v>6359</v>
      </c>
      <c r="E9" s="6">
        <v>11874</v>
      </c>
      <c r="F9" s="1">
        <v>2.45</v>
      </c>
      <c r="G9" s="8">
        <f t="shared" si="0"/>
        <v>4846.530612244897</v>
      </c>
    </row>
    <row r="10" spans="1:7" ht="13.5">
      <c r="A10" s="3" t="s">
        <v>55</v>
      </c>
      <c r="B10" s="6">
        <v>7641</v>
      </c>
      <c r="C10" s="6">
        <v>8226</v>
      </c>
      <c r="D10" s="6">
        <v>9277</v>
      </c>
      <c r="E10" s="6">
        <v>17503</v>
      </c>
      <c r="F10" s="1">
        <v>6.54</v>
      </c>
      <c r="G10" s="8">
        <f t="shared" si="0"/>
        <v>2676.2996941896026</v>
      </c>
    </row>
    <row r="11" spans="1:7" ht="13.5">
      <c r="A11" s="3" t="s">
        <v>56</v>
      </c>
      <c r="B11" s="6">
        <v>7139</v>
      </c>
      <c r="C11" s="6">
        <v>7515</v>
      </c>
      <c r="D11" s="6">
        <v>8096</v>
      </c>
      <c r="E11" s="6">
        <v>15611</v>
      </c>
      <c r="F11" s="1">
        <v>4.56</v>
      </c>
      <c r="G11" s="8">
        <f t="shared" si="0"/>
        <v>3423.4649122807023</v>
      </c>
    </row>
    <row r="12" spans="1:7" ht="13.5">
      <c r="A12" s="3" t="s">
        <v>2</v>
      </c>
      <c r="B12" s="6">
        <v>11084</v>
      </c>
      <c r="C12" s="6">
        <v>11216</v>
      </c>
      <c r="D12" s="6">
        <v>12592</v>
      </c>
      <c r="E12" s="6">
        <v>23808</v>
      </c>
      <c r="F12" s="1">
        <v>9.39</v>
      </c>
      <c r="G12" s="8">
        <f t="shared" si="0"/>
        <v>2535.4632587859423</v>
      </c>
    </row>
    <row r="13" spans="1:7" ht="13.5">
      <c r="A13" s="3" t="s">
        <v>57</v>
      </c>
      <c r="B13" s="6">
        <v>8732</v>
      </c>
      <c r="C13" s="6">
        <v>9463</v>
      </c>
      <c r="D13" s="6">
        <v>10398</v>
      </c>
      <c r="E13" s="6">
        <v>19861</v>
      </c>
      <c r="F13" s="1">
        <v>5.43</v>
      </c>
      <c r="G13" s="8">
        <f t="shared" si="0"/>
        <v>3657.642725598527</v>
      </c>
    </row>
    <row r="14" spans="1:7" ht="13.5">
      <c r="A14" s="3" t="s">
        <v>58</v>
      </c>
      <c r="B14" s="6">
        <v>12266</v>
      </c>
      <c r="C14" s="6">
        <v>13001</v>
      </c>
      <c r="D14" s="6">
        <v>14606</v>
      </c>
      <c r="E14" s="6">
        <v>27607</v>
      </c>
      <c r="F14" s="1">
        <v>11.53</v>
      </c>
      <c r="G14" s="8">
        <f t="shared" si="0"/>
        <v>2394.362532523851</v>
      </c>
    </row>
    <row r="15" spans="1:7" ht="13.5">
      <c r="A15" s="3" t="s">
        <v>59</v>
      </c>
      <c r="B15" s="6">
        <v>7008</v>
      </c>
      <c r="C15" s="6">
        <v>8234</v>
      </c>
      <c r="D15" s="6">
        <v>8948</v>
      </c>
      <c r="E15" s="6">
        <v>17182</v>
      </c>
      <c r="F15" s="1">
        <v>14.73</v>
      </c>
      <c r="G15" s="8">
        <f t="shared" si="0"/>
        <v>1166.4630006788866</v>
      </c>
    </row>
    <row r="16" spans="1:7" ht="13.5">
      <c r="A16" s="3" t="s">
        <v>3</v>
      </c>
      <c r="B16" s="6">
        <v>2630</v>
      </c>
      <c r="C16" s="6">
        <v>3283</v>
      </c>
      <c r="D16" s="6">
        <v>3546</v>
      </c>
      <c r="E16" s="6">
        <v>6829</v>
      </c>
      <c r="F16" s="9">
        <v>38.7</v>
      </c>
      <c r="G16" s="8">
        <f t="shared" si="0"/>
        <v>176.45994832041342</v>
      </c>
    </row>
    <row r="17" spans="1:7" ht="13.5">
      <c r="A17" s="3" t="s">
        <v>4</v>
      </c>
      <c r="B17" s="6">
        <v>3873</v>
      </c>
      <c r="C17" s="6">
        <v>4423</v>
      </c>
      <c r="D17" s="6">
        <v>4825</v>
      </c>
      <c r="E17" s="6">
        <v>9248</v>
      </c>
      <c r="F17" s="1">
        <v>20.38</v>
      </c>
      <c r="G17" s="8">
        <f t="shared" si="0"/>
        <v>453.77821393523067</v>
      </c>
    </row>
    <row r="18" spans="1:7" ht="13.5">
      <c r="A18" s="3" t="s">
        <v>60</v>
      </c>
      <c r="B18" s="6">
        <v>678</v>
      </c>
      <c r="C18" s="6">
        <v>822</v>
      </c>
      <c r="D18" s="6">
        <v>755</v>
      </c>
      <c r="E18" s="6">
        <v>1577</v>
      </c>
      <c r="F18" s="1">
        <v>11.87</v>
      </c>
      <c r="G18" s="8">
        <f t="shared" si="0"/>
        <v>132.85593934288121</v>
      </c>
    </row>
    <row r="19" spans="1:7" ht="13.5">
      <c r="A19" s="3" t="s">
        <v>61</v>
      </c>
      <c r="B19" s="6">
        <v>1390</v>
      </c>
      <c r="C19" s="6">
        <v>1417</v>
      </c>
      <c r="D19" s="6">
        <v>1590</v>
      </c>
      <c r="E19" s="6">
        <v>3007</v>
      </c>
      <c r="F19" s="1">
        <v>6.33</v>
      </c>
      <c r="G19" s="8">
        <f t="shared" si="0"/>
        <v>475.03949447077406</v>
      </c>
    </row>
    <row r="20" spans="1:7" ht="13.5">
      <c r="A20" s="3" t="s">
        <v>62</v>
      </c>
      <c r="B20" s="6">
        <v>7115</v>
      </c>
      <c r="C20" s="6">
        <v>8247</v>
      </c>
      <c r="D20" s="6">
        <v>8759</v>
      </c>
      <c r="E20" s="6">
        <v>17006</v>
      </c>
      <c r="F20" s="1">
        <v>18.12</v>
      </c>
      <c r="G20" s="8">
        <f t="shared" si="0"/>
        <v>938.5209713024282</v>
      </c>
    </row>
    <row r="21" spans="1:7" ht="13.5">
      <c r="A21" s="3" t="s">
        <v>63</v>
      </c>
      <c r="B21" s="6">
        <v>2460</v>
      </c>
      <c r="C21" s="6">
        <v>2671</v>
      </c>
      <c r="D21" s="6">
        <v>2831</v>
      </c>
      <c r="E21" s="6">
        <v>5502</v>
      </c>
      <c r="F21" s="1">
        <v>8.62</v>
      </c>
      <c r="G21" s="8">
        <f t="shared" si="0"/>
        <v>638.2830626450117</v>
      </c>
    </row>
    <row r="22" spans="1:7" ht="13.5">
      <c r="A22" s="3" t="s">
        <v>64</v>
      </c>
      <c r="B22" s="6">
        <v>5358</v>
      </c>
      <c r="C22" s="6">
        <v>6236</v>
      </c>
      <c r="D22" s="6">
        <v>6895</v>
      </c>
      <c r="E22" s="6">
        <v>13131</v>
      </c>
      <c r="F22" s="1">
        <v>8.88</v>
      </c>
      <c r="G22" s="8">
        <f t="shared" si="0"/>
        <v>1478.716216216216</v>
      </c>
    </row>
    <row r="23" spans="1:7" ht="13.5">
      <c r="A23" s="3" t="s">
        <v>5</v>
      </c>
      <c r="B23" s="6">
        <v>2346</v>
      </c>
      <c r="C23" s="6">
        <v>2923</v>
      </c>
      <c r="D23" s="6">
        <v>3184</v>
      </c>
      <c r="E23" s="6">
        <v>6107</v>
      </c>
      <c r="F23" s="1">
        <v>5.03</v>
      </c>
      <c r="G23" s="8">
        <f t="shared" si="0"/>
        <v>1214.1153081510934</v>
      </c>
    </row>
    <row r="24" spans="1:7" ht="13.5">
      <c r="A24" s="5" t="s">
        <v>6</v>
      </c>
      <c r="B24" s="6">
        <v>1728</v>
      </c>
      <c r="C24" s="6">
        <v>1986</v>
      </c>
      <c r="D24" s="6">
        <v>2219</v>
      </c>
      <c r="E24" s="6">
        <v>4205</v>
      </c>
      <c r="F24" s="1">
        <v>6.11</v>
      </c>
      <c r="G24" s="8">
        <f t="shared" si="0"/>
        <v>688.216039279869</v>
      </c>
    </row>
    <row r="25" spans="1:7" ht="13.5">
      <c r="A25" s="2" t="s">
        <v>42</v>
      </c>
      <c r="B25" s="6">
        <f>SUM(B2:B24)</f>
        <v>115528</v>
      </c>
      <c r="C25" s="6">
        <f>SUM(C2:C24)</f>
        <v>122296</v>
      </c>
      <c r="D25" s="6">
        <f>SUM(D2:D24)</f>
        <v>135573</v>
      </c>
      <c r="E25" s="6">
        <f>SUM(E2:E24)</f>
        <v>257869</v>
      </c>
      <c r="F25" s="1">
        <f>SUM(F2:F24)</f>
        <v>191.69000000000003</v>
      </c>
      <c r="G25" s="8">
        <f t="shared" si="0"/>
        <v>1345.239709948354</v>
      </c>
    </row>
    <row r="26" spans="1:5" ht="13.5">
      <c r="A26" s="44"/>
      <c r="B26" s="58"/>
      <c r="C26" s="58"/>
      <c r="D26" s="58"/>
      <c r="E26" s="58"/>
    </row>
    <row r="27" spans="1:5" ht="13.5">
      <c r="A27" s="48"/>
      <c r="B27" s="49"/>
      <c r="C27" s="49"/>
      <c r="D27" s="49"/>
      <c r="E27" s="4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41609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2918</v>
      </c>
      <c r="C2" s="6">
        <v>2674</v>
      </c>
      <c r="D2" s="6">
        <v>3188</v>
      </c>
      <c r="E2" s="6">
        <v>5862</v>
      </c>
      <c r="F2" s="1">
        <v>1.62</v>
      </c>
      <c r="G2" s="8">
        <f>E2/F2</f>
        <v>3618.5185185185182</v>
      </c>
    </row>
    <row r="3" spans="1:7" ht="13.5">
      <c r="A3" s="3" t="s">
        <v>50</v>
      </c>
      <c r="B3" s="6">
        <v>1116</v>
      </c>
      <c r="C3" s="6">
        <v>1057</v>
      </c>
      <c r="D3" s="6">
        <v>1215</v>
      </c>
      <c r="E3" s="6">
        <v>2272</v>
      </c>
      <c r="F3" s="1">
        <v>1.14</v>
      </c>
      <c r="G3" s="8">
        <f aca="true" t="shared" si="0" ref="G3:G25">E3/F3</f>
        <v>1992.9824561403511</v>
      </c>
    </row>
    <row r="4" spans="1:7" ht="13.5">
      <c r="A4" s="3" t="s">
        <v>1</v>
      </c>
      <c r="B4" s="6">
        <v>1129</v>
      </c>
      <c r="C4" s="6">
        <v>974</v>
      </c>
      <c r="D4" s="6">
        <v>1155</v>
      </c>
      <c r="E4" s="6">
        <v>2129</v>
      </c>
      <c r="F4" s="1">
        <v>0.62</v>
      </c>
      <c r="G4" s="8">
        <f t="shared" si="0"/>
        <v>3433.8709677419356</v>
      </c>
    </row>
    <row r="5" spans="1:7" ht="13.5">
      <c r="A5" s="3" t="s">
        <v>0</v>
      </c>
      <c r="B5" s="6">
        <v>3768</v>
      </c>
      <c r="C5" s="6">
        <v>3178</v>
      </c>
      <c r="D5" s="6">
        <v>3851</v>
      </c>
      <c r="E5" s="6">
        <v>7029</v>
      </c>
      <c r="F5" s="1">
        <v>0.94</v>
      </c>
      <c r="G5" s="8">
        <f t="shared" si="0"/>
        <v>7477.659574468085</v>
      </c>
    </row>
    <row r="6" spans="1:7" ht="13.5">
      <c r="A6" s="3" t="s">
        <v>51</v>
      </c>
      <c r="B6" s="6">
        <v>5176</v>
      </c>
      <c r="C6" s="6">
        <v>4996</v>
      </c>
      <c r="D6" s="6">
        <v>5627</v>
      </c>
      <c r="E6" s="6">
        <v>10623</v>
      </c>
      <c r="F6" s="1">
        <v>2.07</v>
      </c>
      <c r="G6" s="8">
        <f t="shared" si="0"/>
        <v>5131.884057971015</v>
      </c>
    </row>
    <row r="7" spans="1:7" ht="13.5">
      <c r="A7" s="3" t="s">
        <v>52</v>
      </c>
      <c r="B7" s="6">
        <v>6994</v>
      </c>
      <c r="C7" s="6">
        <v>7025</v>
      </c>
      <c r="D7" s="6">
        <v>7781</v>
      </c>
      <c r="E7" s="6">
        <v>14806</v>
      </c>
      <c r="F7" s="9">
        <v>3</v>
      </c>
      <c r="G7" s="8">
        <f t="shared" si="0"/>
        <v>4935.333333333333</v>
      </c>
    </row>
    <row r="8" spans="1:7" ht="13.5">
      <c r="A8" s="3" t="s">
        <v>53</v>
      </c>
      <c r="B8" s="6">
        <v>7138</v>
      </c>
      <c r="C8" s="6">
        <v>7206</v>
      </c>
      <c r="D8" s="6">
        <v>7881</v>
      </c>
      <c r="E8" s="6">
        <v>15087</v>
      </c>
      <c r="F8" s="1">
        <v>3.63</v>
      </c>
      <c r="G8" s="8">
        <f t="shared" si="0"/>
        <v>4156.198347107438</v>
      </c>
    </row>
    <row r="9" spans="1:7" ht="13.5">
      <c r="A9" s="3" t="s">
        <v>54</v>
      </c>
      <c r="B9" s="6">
        <v>5845</v>
      </c>
      <c r="C9" s="6">
        <v>5518</v>
      </c>
      <c r="D9" s="6">
        <v>6364</v>
      </c>
      <c r="E9" s="6">
        <v>11882</v>
      </c>
      <c r="F9" s="1">
        <v>2.45</v>
      </c>
      <c r="G9" s="8">
        <f t="shared" si="0"/>
        <v>4849.7959183673465</v>
      </c>
    </row>
    <row r="10" spans="1:7" ht="13.5">
      <c r="A10" s="3" t="s">
        <v>55</v>
      </c>
      <c r="B10" s="6">
        <v>7637</v>
      </c>
      <c r="C10" s="6">
        <v>8219</v>
      </c>
      <c r="D10" s="6">
        <v>9267</v>
      </c>
      <c r="E10" s="6">
        <v>17486</v>
      </c>
      <c r="F10" s="1">
        <v>6.54</v>
      </c>
      <c r="G10" s="8">
        <f t="shared" si="0"/>
        <v>2673.7003058103974</v>
      </c>
    </row>
    <row r="11" spans="1:7" ht="13.5">
      <c r="A11" s="3" t="s">
        <v>56</v>
      </c>
      <c r="B11" s="6">
        <v>7126</v>
      </c>
      <c r="C11" s="6">
        <v>7502</v>
      </c>
      <c r="D11" s="6">
        <v>8072</v>
      </c>
      <c r="E11" s="6">
        <v>15574</v>
      </c>
      <c r="F11" s="1">
        <v>4.56</v>
      </c>
      <c r="G11" s="8">
        <f t="shared" si="0"/>
        <v>3415.350877192983</v>
      </c>
    </row>
    <row r="12" spans="1:7" ht="13.5">
      <c r="A12" s="3" t="s">
        <v>2</v>
      </c>
      <c r="B12" s="6">
        <v>11085</v>
      </c>
      <c r="C12" s="6">
        <v>11197</v>
      </c>
      <c r="D12" s="6">
        <v>12597</v>
      </c>
      <c r="E12" s="6">
        <v>23794</v>
      </c>
      <c r="F12" s="1">
        <v>9.39</v>
      </c>
      <c r="G12" s="8">
        <f t="shared" si="0"/>
        <v>2533.972310969116</v>
      </c>
    </row>
    <row r="13" spans="1:7" ht="13.5">
      <c r="A13" s="3" t="s">
        <v>57</v>
      </c>
      <c r="B13" s="6">
        <v>8721</v>
      </c>
      <c r="C13" s="6">
        <v>9470</v>
      </c>
      <c r="D13" s="6">
        <v>10393</v>
      </c>
      <c r="E13" s="6">
        <v>19863</v>
      </c>
      <c r="F13" s="1">
        <v>5.43</v>
      </c>
      <c r="G13" s="8">
        <f t="shared" si="0"/>
        <v>3658.011049723757</v>
      </c>
    </row>
    <row r="14" spans="1:7" ht="13.5">
      <c r="A14" s="3" t="s">
        <v>58</v>
      </c>
      <c r="B14" s="6">
        <v>12276</v>
      </c>
      <c r="C14" s="6">
        <v>13014</v>
      </c>
      <c r="D14" s="6">
        <v>14610</v>
      </c>
      <c r="E14" s="6">
        <v>27624</v>
      </c>
      <c r="F14" s="1">
        <v>11.53</v>
      </c>
      <c r="G14" s="8">
        <f t="shared" si="0"/>
        <v>2395.8369470945363</v>
      </c>
    </row>
    <row r="15" spans="1:7" ht="13.5">
      <c r="A15" s="3" t="s">
        <v>59</v>
      </c>
      <c r="B15" s="6">
        <v>7017</v>
      </c>
      <c r="C15" s="6">
        <v>8225</v>
      </c>
      <c r="D15" s="6">
        <v>8946</v>
      </c>
      <c r="E15" s="6">
        <v>17171</v>
      </c>
      <c r="F15" s="1">
        <v>14.73</v>
      </c>
      <c r="G15" s="8">
        <f t="shared" si="0"/>
        <v>1165.7162253903598</v>
      </c>
    </row>
    <row r="16" spans="1:7" ht="13.5">
      <c r="A16" s="3" t="s">
        <v>3</v>
      </c>
      <c r="B16" s="6">
        <v>2631</v>
      </c>
      <c r="C16" s="6">
        <v>3282</v>
      </c>
      <c r="D16" s="6">
        <v>3549</v>
      </c>
      <c r="E16" s="6">
        <v>6831</v>
      </c>
      <c r="F16" s="9">
        <v>38.7</v>
      </c>
      <c r="G16" s="8">
        <f t="shared" si="0"/>
        <v>176.51162790697674</v>
      </c>
    </row>
    <row r="17" spans="1:7" ht="13.5">
      <c r="A17" s="3" t="s">
        <v>4</v>
      </c>
      <c r="B17" s="6">
        <v>3883</v>
      </c>
      <c r="C17" s="6">
        <v>4425</v>
      </c>
      <c r="D17" s="6">
        <v>4837</v>
      </c>
      <c r="E17" s="6">
        <v>9262</v>
      </c>
      <c r="F17" s="1">
        <v>20.38</v>
      </c>
      <c r="G17" s="8">
        <f t="shared" si="0"/>
        <v>454.4651619234544</v>
      </c>
    </row>
    <row r="18" spans="1:7" ht="13.5">
      <c r="A18" s="3" t="s">
        <v>60</v>
      </c>
      <c r="B18" s="6">
        <v>679</v>
      </c>
      <c r="C18" s="6">
        <v>824</v>
      </c>
      <c r="D18" s="6">
        <v>755</v>
      </c>
      <c r="E18" s="6">
        <v>1579</v>
      </c>
      <c r="F18" s="1">
        <v>11.87</v>
      </c>
      <c r="G18" s="8">
        <f t="shared" si="0"/>
        <v>133.02443133951138</v>
      </c>
    </row>
    <row r="19" spans="1:7" ht="13.5">
      <c r="A19" s="3" t="s">
        <v>61</v>
      </c>
      <c r="B19" s="6">
        <v>1386</v>
      </c>
      <c r="C19" s="6">
        <v>1409</v>
      </c>
      <c r="D19" s="6">
        <v>1586</v>
      </c>
      <c r="E19" s="6">
        <v>2995</v>
      </c>
      <c r="F19" s="1">
        <v>6.33</v>
      </c>
      <c r="G19" s="8">
        <f t="shared" si="0"/>
        <v>473.1437598736177</v>
      </c>
    </row>
    <row r="20" spans="1:7" ht="13.5">
      <c r="A20" s="3" t="s">
        <v>62</v>
      </c>
      <c r="B20" s="6">
        <v>7111</v>
      </c>
      <c r="C20" s="6">
        <v>8239</v>
      </c>
      <c r="D20" s="6">
        <v>8748</v>
      </c>
      <c r="E20" s="6">
        <v>16987</v>
      </c>
      <c r="F20" s="1">
        <v>18.12</v>
      </c>
      <c r="G20" s="8">
        <f t="shared" si="0"/>
        <v>937.4724061810153</v>
      </c>
    </row>
    <row r="21" spans="1:7" ht="13.5">
      <c r="A21" s="3" t="s">
        <v>63</v>
      </c>
      <c r="B21" s="6">
        <v>2458</v>
      </c>
      <c r="C21" s="6">
        <v>2661</v>
      </c>
      <c r="D21" s="6">
        <v>2822</v>
      </c>
      <c r="E21" s="6">
        <v>5483</v>
      </c>
      <c r="F21" s="1">
        <v>8.62</v>
      </c>
      <c r="G21" s="8">
        <f t="shared" si="0"/>
        <v>636.078886310905</v>
      </c>
    </row>
    <row r="22" spans="1:7" ht="13.5">
      <c r="A22" s="3" t="s">
        <v>64</v>
      </c>
      <c r="B22" s="6">
        <v>5357</v>
      </c>
      <c r="C22" s="6">
        <v>6241</v>
      </c>
      <c r="D22" s="6">
        <v>6897</v>
      </c>
      <c r="E22" s="6">
        <v>13138</v>
      </c>
      <c r="F22" s="1">
        <v>8.88</v>
      </c>
      <c r="G22" s="8">
        <f t="shared" si="0"/>
        <v>1479.5045045045044</v>
      </c>
    </row>
    <row r="23" spans="1:7" ht="13.5">
      <c r="A23" s="3" t="s">
        <v>5</v>
      </c>
      <c r="B23" s="6">
        <v>2346</v>
      </c>
      <c r="C23" s="6">
        <v>2921</v>
      </c>
      <c r="D23" s="6">
        <v>3183</v>
      </c>
      <c r="E23" s="6">
        <v>6104</v>
      </c>
      <c r="F23" s="1">
        <v>5.03</v>
      </c>
      <c r="G23" s="8">
        <f t="shared" si="0"/>
        <v>1213.5188866799203</v>
      </c>
    </row>
    <row r="24" spans="1:7" ht="13.5">
      <c r="A24" s="5" t="s">
        <v>6</v>
      </c>
      <c r="B24" s="6">
        <v>1734</v>
      </c>
      <c r="C24" s="6">
        <v>1984</v>
      </c>
      <c r="D24" s="6">
        <v>2221</v>
      </c>
      <c r="E24" s="6">
        <v>4205</v>
      </c>
      <c r="F24" s="1">
        <v>6.11</v>
      </c>
      <c r="G24" s="8">
        <f t="shared" si="0"/>
        <v>688.216039279869</v>
      </c>
    </row>
    <row r="25" spans="1:7" ht="13.5">
      <c r="A25" s="2" t="s">
        <v>42</v>
      </c>
      <c r="B25" s="6">
        <f>SUM(B2:B24)</f>
        <v>115531</v>
      </c>
      <c r="C25" s="6">
        <f>SUM(C2:C24)</f>
        <v>122241</v>
      </c>
      <c r="D25" s="6">
        <f>SUM(D2:D24)</f>
        <v>135545</v>
      </c>
      <c r="E25" s="6">
        <f>SUM(E2:E24)</f>
        <v>257786</v>
      </c>
      <c r="F25" s="1">
        <f>SUM(F2:F24)</f>
        <v>191.69000000000003</v>
      </c>
      <c r="G25" s="8">
        <f t="shared" si="0"/>
        <v>1344.8067191820123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7" max="7" width="9.50390625" style="0" customWidth="1"/>
  </cols>
  <sheetData>
    <row r="1" spans="1:7" ht="13.5">
      <c r="A1" s="59">
        <v>41275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49</v>
      </c>
      <c r="B2" s="6">
        <v>2935</v>
      </c>
      <c r="C2" s="6">
        <v>2709</v>
      </c>
      <c r="D2" s="6">
        <v>3205</v>
      </c>
      <c r="E2" s="6">
        <v>5914</v>
      </c>
      <c r="F2" s="1">
        <v>1.62</v>
      </c>
      <c r="G2" s="9">
        <f>E2/F2</f>
        <v>3650.617283950617</v>
      </c>
    </row>
    <row r="3" spans="1:7" ht="13.5">
      <c r="A3" s="3" t="s">
        <v>17</v>
      </c>
      <c r="B3" s="6">
        <v>1111</v>
      </c>
      <c r="C3" s="6">
        <v>1062</v>
      </c>
      <c r="D3" s="6">
        <v>1217</v>
      </c>
      <c r="E3" s="6">
        <v>2279</v>
      </c>
      <c r="F3" s="1">
        <v>1.14</v>
      </c>
      <c r="G3" s="9">
        <f aca="true" t="shared" si="0" ref="G3:G25">E3/F3</f>
        <v>1999.1228070175441</v>
      </c>
    </row>
    <row r="4" spans="1:7" ht="13.5">
      <c r="A4" s="3" t="s">
        <v>1</v>
      </c>
      <c r="B4" s="6">
        <v>1127</v>
      </c>
      <c r="C4" s="6">
        <v>948</v>
      </c>
      <c r="D4" s="6">
        <v>1170</v>
      </c>
      <c r="E4" s="6">
        <v>2118</v>
      </c>
      <c r="F4" s="1">
        <v>0.62</v>
      </c>
      <c r="G4" s="9">
        <f t="shared" si="0"/>
        <v>3416.1290322580644</v>
      </c>
    </row>
    <row r="5" spans="1:7" ht="13.5">
      <c r="A5" s="3" t="s">
        <v>0</v>
      </c>
      <c r="B5" s="6">
        <v>3692</v>
      </c>
      <c r="C5" s="6">
        <v>3125</v>
      </c>
      <c r="D5" s="6">
        <v>3841</v>
      </c>
      <c r="E5" s="6">
        <v>6966</v>
      </c>
      <c r="F5" s="1">
        <v>0.94</v>
      </c>
      <c r="G5" s="9">
        <f t="shared" si="0"/>
        <v>7410.63829787234</v>
      </c>
    </row>
    <row r="6" spans="1:7" ht="13.5">
      <c r="A6" s="3" t="s">
        <v>15</v>
      </c>
      <c r="B6" s="6">
        <v>5125</v>
      </c>
      <c r="C6" s="6">
        <v>5012</v>
      </c>
      <c r="D6" s="6">
        <v>5574</v>
      </c>
      <c r="E6" s="6">
        <v>10586</v>
      </c>
      <c r="F6" s="1">
        <v>2.07</v>
      </c>
      <c r="G6" s="9">
        <f t="shared" si="0"/>
        <v>5114.009661835749</v>
      </c>
    </row>
    <row r="7" spans="1:7" ht="13.5">
      <c r="A7" s="3" t="s">
        <v>20</v>
      </c>
      <c r="B7" s="6">
        <v>7086</v>
      </c>
      <c r="C7" s="6">
        <v>7189</v>
      </c>
      <c r="D7" s="6">
        <v>7909</v>
      </c>
      <c r="E7" s="6">
        <v>15098</v>
      </c>
      <c r="F7" s="9">
        <v>3</v>
      </c>
      <c r="G7" s="9">
        <f t="shared" si="0"/>
        <v>5032.666666666667</v>
      </c>
    </row>
    <row r="8" spans="1:7" ht="13.5">
      <c r="A8" s="3" t="s">
        <v>19</v>
      </c>
      <c r="B8" s="6">
        <v>7138</v>
      </c>
      <c r="C8" s="6">
        <v>7232</v>
      </c>
      <c r="D8" s="6">
        <v>7874</v>
      </c>
      <c r="E8" s="6">
        <v>15106</v>
      </c>
      <c r="F8" s="1">
        <v>3.63</v>
      </c>
      <c r="G8" s="9">
        <f t="shared" si="0"/>
        <v>4161.432506887052</v>
      </c>
    </row>
    <row r="9" spans="1:7" ht="13.5">
      <c r="A9" s="3" t="s">
        <v>16</v>
      </c>
      <c r="B9" s="6">
        <v>5852</v>
      </c>
      <c r="C9" s="6">
        <v>5583</v>
      </c>
      <c r="D9" s="6">
        <v>6446</v>
      </c>
      <c r="E9" s="6">
        <v>12029</v>
      </c>
      <c r="F9" s="1">
        <v>2.45</v>
      </c>
      <c r="G9" s="9">
        <f t="shared" si="0"/>
        <v>4909.7959183673465</v>
      </c>
    </row>
    <row r="10" spans="1:7" ht="13.5">
      <c r="A10" s="3" t="s">
        <v>21</v>
      </c>
      <c r="B10" s="6">
        <v>7576</v>
      </c>
      <c r="C10" s="6">
        <v>8207</v>
      </c>
      <c r="D10" s="6">
        <v>9335</v>
      </c>
      <c r="E10" s="6">
        <v>17542</v>
      </c>
      <c r="F10" s="1">
        <v>6.54</v>
      </c>
      <c r="G10" s="9">
        <f t="shared" si="0"/>
        <v>2682.262996941896</v>
      </c>
    </row>
    <row r="11" spans="1:7" ht="13.5">
      <c r="A11" s="3" t="s">
        <v>22</v>
      </c>
      <c r="B11" s="6">
        <v>7173</v>
      </c>
      <c r="C11" s="6">
        <v>7640</v>
      </c>
      <c r="D11" s="6">
        <v>8216</v>
      </c>
      <c r="E11" s="6">
        <v>15856</v>
      </c>
      <c r="F11" s="1">
        <v>4.56</v>
      </c>
      <c r="G11" s="9">
        <f t="shared" si="0"/>
        <v>3477.1929824561407</v>
      </c>
    </row>
    <row r="12" spans="1:7" ht="13.5">
      <c r="A12" s="3" t="s">
        <v>2</v>
      </c>
      <c r="B12" s="6">
        <v>10972</v>
      </c>
      <c r="C12" s="6">
        <v>11221</v>
      </c>
      <c r="D12" s="6">
        <v>12604</v>
      </c>
      <c r="E12" s="6">
        <v>23825</v>
      </c>
      <c r="F12" s="1">
        <v>9.39</v>
      </c>
      <c r="G12" s="9">
        <f t="shared" si="0"/>
        <v>2537.2736954206603</v>
      </c>
    </row>
    <row r="13" spans="1:7" ht="13.5">
      <c r="A13" s="3" t="s">
        <v>18</v>
      </c>
      <c r="B13" s="6">
        <v>8693</v>
      </c>
      <c r="C13" s="6">
        <v>9488</v>
      </c>
      <c r="D13" s="6">
        <v>10432</v>
      </c>
      <c r="E13" s="6">
        <v>19920</v>
      </c>
      <c r="F13" s="1">
        <v>5.43</v>
      </c>
      <c r="G13" s="9">
        <f t="shared" si="0"/>
        <v>3668.508287292818</v>
      </c>
    </row>
    <row r="14" spans="1:7" ht="13.5">
      <c r="A14" s="3" t="s">
        <v>23</v>
      </c>
      <c r="B14" s="6">
        <v>12172</v>
      </c>
      <c r="C14" s="6">
        <v>12956</v>
      </c>
      <c r="D14" s="6">
        <v>14540</v>
      </c>
      <c r="E14" s="6">
        <v>27496</v>
      </c>
      <c r="F14" s="1">
        <v>11.53</v>
      </c>
      <c r="G14" s="9">
        <f t="shared" si="0"/>
        <v>2384.7354726799654</v>
      </c>
    </row>
    <row r="15" spans="1:7" ht="13.5">
      <c r="A15" s="3" t="s">
        <v>27</v>
      </c>
      <c r="B15" s="6">
        <v>6917</v>
      </c>
      <c r="C15" s="6">
        <v>8243</v>
      </c>
      <c r="D15" s="6">
        <v>8919</v>
      </c>
      <c r="E15" s="6">
        <v>17162</v>
      </c>
      <c r="F15" s="1">
        <v>14.73</v>
      </c>
      <c r="G15" s="9">
        <f t="shared" si="0"/>
        <v>1165.1052274270196</v>
      </c>
    </row>
    <row r="16" spans="1:7" ht="13.5">
      <c r="A16" s="3" t="s">
        <v>3</v>
      </c>
      <c r="B16" s="6">
        <v>2619</v>
      </c>
      <c r="C16" s="6">
        <v>3280</v>
      </c>
      <c r="D16" s="6">
        <v>3554</v>
      </c>
      <c r="E16" s="6">
        <v>6834</v>
      </c>
      <c r="F16" s="9">
        <v>38.7</v>
      </c>
      <c r="G16" s="9">
        <f t="shared" si="0"/>
        <v>176.58914728682169</v>
      </c>
    </row>
    <row r="17" spans="1:7" ht="13.5">
      <c r="A17" s="3" t="s">
        <v>4</v>
      </c>
      <c r="B17" s="6">
        <v>3865</v>
      </c>
      <c r="C17" s="6">
        <v>4476</v>
      </c>
      <c r="D17" s="6">
        <v>4844</v>
      </c>
      <c r="E17" s="6">
        <v>9320</v>
      </c>
      <c r="F17" s="1">
        <v>20.38</v>
      </c>
      <c r="G17" s="9">
        <f t="shared" si="0"/>
        <v>457.3110893032385</v>
      </c>
    </row>
    <row r="18" spans="1:7" ht="13.5">
      <c r="A18" s="3" t="s">
        <v>28</v>
      </c>
      <c r="B18" s="6">
        <v>671</v>
      </c>
      <c r="C18" s="6">
        <v>837</v>
      </c>
      <c r="D18" s="6">
        <v>758</v>
      </c>
      <c r="E18" s="6">
        <v>1595</v>
      </c>
      <c r="F18" s="1">
        <v>11.87</v>
      </c>
      <c r="G18" s="9">
        <f t="shared" si="0"/>
        <v>134.37236731255265</v>
      </c>
    </row>
    <row r="19" spans="1:7" ht="13.5">
      <c r="A19" s="3" t="s">
        <v>24</v>
      </c>
      <c r="B19" s="6">
        <v>1399</v>
      </c>
      <c r="C19" s="6">
        <v>1434</v>
      </c>
      <c r="D19" s="6">
        <v>1635</v>
      </c>
      <c r="E19" s="6">
        <v>3069</v>
      </c>
      <c r="F19" s="1">
        <v>6.33</v>
      </c>
      <c r="G19" s="9">
        <f t="shared" si="0"/>
        <v>484.8341232227488</v>
      </c>
    </row>
    <row r="20" spans="1:7" ht="13.5">
      <c r="A20" s="3" t="s">
        <v>26</v>
      </c>
      <c r="B20" s="6">
        <v>7034</v>
      </c>
      <c r="C20" s="6">
        <v>8251</v>
      </c>
      <c r="D20" s="6">
        <v>8736</v>
      </c>
      <c r="E20" s="6">
        <v>16987</v>
      </c>
      <c r="F20" s="1">
        <v>18.12</v>
      </c>
      <c r="G20" s="9">
        <f t="shared" si="0"/>
        <v>937.4724061810153</v>
      </c>
    </row>
    <row r="21" spans="1:7" ht="13.5">
      <c r="A21" s="3" t="s">
        <v>25</v>
      </c>
      <c r="B21" s="6">
        <v>2423</v>
      </c>
      <c r="C21" s="6">
        <v>2693</v>
      </c>
      <c r="D21" s="6">
        <v>2841</v>
      </c>
      <c r="E21" s="6">
        <v>5534</v>
      </c>
      <c r="F21" s="1">
        <v>8.62</v>
      </c>
      <c r="G21" s="9">
        <f t="shared" si="0"/>
        <v>641.9953596287704</v>
      </c>
    </row>
    <row r="22" spans="1:7" ht="13.5">
      <c r="A22" s="3" t="s">
        <v>29</v>
      </c>
      <c r="B22" s="6">
        <v>5269</v>
      </c>
      <c r="C22" s="6">
        <v>6181</v>
      </c>
      <c r="D22" s="6">
        <v>6818</v>
      </c>
      <c r="E22" s="6">
        <v>12999</v>
      </c>
      <c r="F22" s="1">
        <v>8.88</v>
      </c>
      <c r="G22" s="9">
        <f t="shared" si="0"/>
        <v>1463.8513513513512</v>
      </c>
    </row>
    <row r="23" spans="1:7" ht="13.5">
      <c r="A23" s="3" t="s">
        <v>5</v>
      </c>
      <c r="B23" s="6">
        <v>2329</v>
      </c>
      <c r="C23" s="6">
        <v>2921</v>
      </c>
      <c r="D23" s="6">
        <v>3177</v>
      </c>
      <c r="E23" s="6">
        <v>6098</v>
      </c>
      <c r="F23" s="1">
        <v>5.03</v>
      </c>
      <c r="G23" s="9">
        <f t="shared" si="0"/>
        <v>1212.3260437375745</v>
      </c>
    </row>
    <row r="24" spans="1:7" ht="13.5">
      <c r="A24" s="5" t="s">
        <v>6</v>
      </c>
      <c r="B24" s="6">
        <v>1727</v>
      </c>
      <c r="C24" s="6">
        <v>2013</v>
      </c>
      <c r="D24" s="6">
        <v>2263</v>
      </c>
      <c r="E24" s="6">
        <v>4276</v>
      </c>
      <c r="F24" s="1">
        <v>6.11</v>
      </c>
      <c r="G24" s="9">
        <f t="shared" si="0"/>
        <v>699.836333878887</v>
      </c>
    </row>
    <row r="25" spans="1:7" ht="13.5">
      <c r="A25" s="2" t="s">
        <v>42</v>
      </c>
      <c r="B25" s="6">
        <f>SUM(B2:B24)</f>
        <v>114905</v>
      </c>
      <c r="C25" s="6">
        <f>SUM(C2:C24)</f>
        <v>122701</v>
      </c>
      <c r="D25" s="6">
        <f>SUM(D2:D24)</f>
        <v>135908</v>
      </c>
      <c r="E25" s="6">
        <f>SUM(E2:E24)</f>
        <v>258609</v>
      </c>
      <c r="F25" s="10">
        <f>SUM(F2:F24)</f>
        <v>191.69000000000003</v>
      </c>
      <c r="G25" s="9">
        <f t="shared" si="0"/>
        <v>1349.1001095518805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41306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2931</v>
      </c>
      <c r="C2" s="6">
        <v>2707</v>
      </c>
      <c r="D2" s="6">
        <v>3207</v>
      </c>
      <c r="E2" s="6">
        <v>5914</v>
      </c>
      <c r="F2" s="1">
        <v>1.62</v>
      </c>
      <c r="G2" s="8">
        <f>E2/F2</f>
        <v>3650.617283950617</v>
      </c>
    </row>
    <row r="3" spans="1:7" ht="13.5">
      <c r="A3" s="3" t="s">
        <v>50</v>
      </c>
      <c r="B3" s="6">
        <v>1108</v>
      </c>
      <c r="C3" s="6">
        <v>1059</v>
      </c>
      <c r="D3" s="6">
        <v>1214</v>
      </c>
      <c r="E3" s="6">
        <v>2273</v>
      </c>
      <c r="F3" s="1">
        <v>1.14</v>
      </c>
      <c r="G3" s="8">
        <f aca="true" t="shared" si="0" ref="G3:G25">E3/F3</f>
        <v>1993.8596491228072</v>
      </c>
    </row>
    <row r="4" spans="1:7" ht="13.5">
      <c r="A4" s="3" t="s">
        <v>1</v>
      </c>
      <c r="B4" s="6">
        <v>1122</v>
      </c>
      <c r="C4" s="6">
        <v>944</v>
      </c>
      <c r="D4" s="6">
        <v>1163</v>
      </c>
      <c r="E4" s="6">
        <v>2107</v>
      </c>
      <c r="F4" s="1">
        <v>0.62</v>
      </c>
      <c r="G4" s="8">
        <f t="shared" si="0"/>
        <v>3398.3870967741937</v>
      </c>
    </row>
    <row r="5" spans="1:7" ht="13.5">
      <c r="A5" s="3" t="s">
        <v>0</v>
      </c>
      <c r="B5" s="6">
        <v>3696</v>
      </c>
      <c r="C5" s="6">
        <v>3129</v>
      </c>
      <c r="D5" s="6">
        <v>3847</v>
      </c>
      <c r="E5" s="6">
        <v>6976</v>
      </c>
      <c r="F5" s="1">
        <v>0.94</v>
      </c>
      <c r="G5" s="8">
        <f t="shared" si="0"/>
        <v>7421.276595744681</v>
      </c>
    </row>
    <row r="6" spans="1:7" ht="13.5">
      <c r="A6" s="3" t="s">
        <v>51</v>
      </c>
      <c r="B6" s="6">
        <v>5139</v>
      </c>
      <c r="C6" s="6">
        <v>5010</v>
      </c>
      <c r="D6" s="6">
        <v>5589</v>
      </c>
      <c r="E6" s="6">
        <v>10599</v>
      </c>
      <c r="F6" s="1">
        <v>2.07</v>
      </c>
      <c r="G6" s="8">
        <f t="shared" si="0"/>
        <v>5120.289855072464</v>
      </c>
    </row>
    <row r="7" spans="1:7" ht="13.5">
      <c r="A7" s="3" t="s">
        <v>52</v>
      </c>
      <c r="B7" s="6">
        <v>7086</v>
      </c>
      <c r="C7" s="6">
        <v>7181</v>
      </c>
      <c r="D7" s="6">
        <v>7911</v>
      </c>
      <c r="E7" s="6">
        <v>15092</v>
      </c>
      <c r="F7" s="9">
        <v>3</v>
      </c>
      <c r="G7" s="8">
        <f t="shared" si="0"/>
        <v>5030.666666666667</v>
      </c>
    </row>
    <row r="8" spans="1:7" ht="13.5">
      <c r="A8" s="3" t="s">
        <v>53</v>
      </c>
      <c r="B8" s="6">
        <v>7145</v>
      </c>
      <c r="C8" s="6">
        <v>7227</v>
      </c>
      <c r="D8" s="6">
        <v>7877</v>
      </c>
      <c r="E8" s="6">
        <v>15104</v>
      </c>
      <c r="F8" s="1">
        <v>3.63</v>
      </c>
      <c r="G8" s="8">
        <f t="shared" si="0"/>
        <v>4160.881542699724</v>
      </c>
    </row>
    <row r="9" spans="1:7" ht="13.5">
      <c r="A9" s="3" t="s">
        <v>54</v>
      </c>
      <c r="B9" s="6">
        <v>5851</v>
      </c>
      <c r="C9" s="6">
        <v>5577</v>
      </c>
      <c r="D9" s="6">
        <v>6446</v>
      </c>
      <c r="E9" s="6">
        <v>12023</v>
      </c>
      <c r="F9" s="1">
        <v>2.45</v>
      </c>
      <c r="G9" s="8">
        <f t="shared" si="0"/>
        <v>4907.346938775509</v>
      </c>
    </row>
    <row r="10" spans="1:7" ht="13.5">
      <c r="A10" s="3" t="s">
        <v>55</v>
      </c>
      <c r="B10" s="6">
        <v>7586</v>
      </c>
      <c r="C10" s="6">
        <v>8220</v>
      </c>
      <c r="D10" s="6">
        <v>9344</v>
      </c>
      <c r="E10" s="6">
        <v>17564</v>
      </c>
      <c r="F10" s="1">
        <v>6.54</v>
      </c>
      <c r="G10" s="8">
        <f t="shared" si="0"/>
        <v>2685.6269113149847</v>
      </c>
    </row>
    <row r="11" spans="1:7" ht="13.5">
      <c r="A11" s="3" t="s">
        <v>56</v>
      </c>
      <c r="B11" s="6">
        <v>7165</v>
      </c>
      <c r="C11" s="6">
        <v>7612</v>
      </c>
      <c r="D11" s="6">
        <v>8200</v>
      </c>
      <c r="E11" s="6">
        <v>15812</v>
      </c>
      <c r="F11" s="1">
        <v>4.56</v>
      </c>
      <c r="G11" s="8">
        <f t="shared" si="0"/>
        <v>3467.543859649123</v>
      </c>
    </row>
    <row r="12" spans="1:7" ht="13.5">
      <c r="A12" s="3" t="s">
        <v>2</v>
      </c>
      <c r="B12" s="6">
        <v>10970</v>
      </c>
      <c r="C12" s="6">
        <v>11220</v>
      </c>
      <c r="D12" s="6">
        <v>12595</v>
      </c>
      <c r="E12" s="6">
        <v>23815</v>
      </c>
      <c r="F12" s="1">
        <v>9.39</v>
      </c>
      <c r="G12" s="8">
        <f t="shared" si="0"/>
        <v>2536.2087326943556</v>
      </c>
    </row>
    <row r="13" spans="1:7" ht="13.5">
      <c r="A13" s="3" t="s">
        <v>57</v>
      </c>
      <c r="B13" s="6">
        <v>8702</v>
      </c>
      <c r="C13" s="6">
        <v>9512</v>
      </c>
      <c r="D13" s="6">
        <v>10433</v>
      </c>
      <c r="E13" s="6">
        <v>19945</v>
      </c>
      <c r="F13" s="1">
        <v>5.43</v>
      </c>
      <c r="G13" s="8">
        <f t="shared" si="0"/>
        <v>3673.1123388581955</v>
      </c>
    </row>
    <row r="14" spans="1:7" ht="13.5">
      <c r="A14" s="3" t="s">
        <v>58</v>
      </c>
      <c r="B14" s="6">
        <v>12183</v>
      </c>
      <c r="C14" s="6">
        <v>12961</v>
      </c>
      <c r="D14" s="6">
        <v>14563</v>
      </c>
      <c r="E14" s="6">
        <v>27524</v>
      </c>
      <c r="F14" s="1">
        <v>11.53</v>
      </c>
      <c r="G14" s="8">
        <f t="shared" si="0"/>
        <v>2387.163920208153</v>
      </c>
    </row>
    <row r="15" spans="1:7" ht="13.5">
      <c r="A15" s="3" t="s">
        <v>59</v>
      </c>
      <c r="B15" s="6">
        <v>6918</v>
      </c>
      <c r="C15" s="6">
        <v>8232</v>
      </c>
      <c r="D15" s="6">
        <v>8930</v>
      </c>
      <c r="E15" s="6">
        <v>17162</v>
      </c>
      <c r="F15" s="1">
        <v>14.73</v>
      </c>
      <c r="G15" s="8">
        <f t="shared" si="0"/>
        <v>1165.1052274270196</v>
      </c>
    </row>
    <row r="16" spans="1:7" ht="13.5">
      <c r="A16" s="3" t="s">
        <v>3</v>
      </c>
      <c r="B16" s="6">
        <v>2616</v>
      </c>
      <c r="C16" s="6">
        <v>3285</v>
      </c>
      <c r="D16" s="6">
        <v>3542</v>
      </c>
      <c r="E16" s="6">
        <v>6827</v>
      </c>
      <c r="F16" s="9">
        <v>38.7</v>
      </c>
      <c r="G16" s="8">
        <f t="shared" si="0"/>
        <v>176.40826873385012</v>
      </c>
    </row>
    <row r="17" spans="1:7" ht="13.5">
      <c r="A17" s="3" t="s">
        <v>4</v>
      </c>
      <c r="B17" s="6">
        <v>3863</v>
      </c>
      <c r="C17" s="6">
        <v>4460</v>
      </c>
      <c r="D17" s="6">
        <v>4833</v>
      </c>
      <c r="E17" s="6">
        <v>9293</v>
      </c>
      <c r="F17" s="1">
        <v>20.38</v>
      </c>
      <c r="G17" s="8">
        <f t="shared" si="0"/>
        <v>455.98626104023555</v>
      </c>
    </row>
    <row r="18" spans="1:7" ht="13.5">
      <c r="A18" s="3" t="s">
        <v>60</v>
      </c>
      <c r="B18" s="6">
        <v>673</v>
      </c>
      <c r="C18" s="6">
        <v>840</v>
      </c>
      <c r="D18" s="6">
        <v>756</v>
      </c>
      <c r="E18" s="6">
        <v>1596</v>
      </c>
      <c r="F18" s="1">
        <v>11.87</v>
      </c>
      <c r="G18" s="8">
        <f t="shared" si="0"/>
        <v>134.45661331086774</v>
      </c>
    </row>
    <row r="19" spans="1:7" ht="13.5">
      <c r="A19" s="3" t="s">
        <v>61</v>
      </c>
      <c r="B19" s="6">
        <v>1395</v>
      </c>
      <c r="C19" s="6">
        <v>1433</v>
      </c>
      <c r="D19" s="6">
        <v>1625</v>
      </c>
      <c r="E19" s="6">
        <v>3058</v>
      </c>
      <c r="F19" s="1">
        <v>6.33</v>
      </c>
      <c r="G19" s="8">
        <f t="shared" si="0"/>
        <v>483.0963665086888</v>
      </c>
    </row>
    <row r="20" spans="1:7" ht="13.5">
      <c r="A20" s="3" t="s">
        <v>62</v>
      </c>
      <c r="B20" s="6">
        <v>7031</v>
      </c>
      <c r="C20" s="6">
        <v>8248</v>
      </c>
      <c r="D20" s="6">
        <v>8736</v>
      </c>
      <c r="E20" s="6">
        <v>16984</v>
      </c>
      <c r="F20" s="1">
        <v>18.12</v>
      </c>
      <c r="G20" s="8">
        <f t="shared" si="0"/>
        <v>937.3068432671081</v>
      </c>
    </row>
    <row r="21" spans="1:7" ht="13.5">
      <c r="A21" s="3" t="s">
        <v>63</v>
      </c>
      <c r="B21" s="6">
        <v>2421</v>
      </c>
      <c r="C21" s="6">
        <v>2692</v>
      </c>
      <c r="D21" s="6">
        <v>2836</v>
      </c>
      <c r="E21" s="6">
        <v>5528</v>
      </c>
      <c r="F21" s="1">
        <v>8.62</v>
      </c>
      <c r="G21" s="8">
        <f t="shared" si="0"/>
        <v>641.2993039443156</v>
      </c>
    </row>
    <row r="22" spans="1:7" ht="13.5">
      <c r="A22" s="3" t="s">
        <v>64</v>
      </c>
      <c r="B22" s="6">
        <v>5285</v>
      </c>
      <c r="C22" s="6">
        <v>6189</v>
      </c>
      <c r="D22" s="6">
        <v>6831</v>
      </c>
      <c r="E22" s="6">
        <v>13020</v>
      </c>
      <c r="F22" s="1">
        <v>8.88</v>
      </c>
      <c r="G22" s="8">
        <f t="shared" si="0"/>
        <v>1466.216216216216</v>
      </c>
    </row>
    <row r="23" spans="1:7" ht="13.5">
      <c r="A23" s="3" t="s">
        <v>5</v>
      </c>
      <c r="B23" s="6">
        <v>2326</v>
      </c>
      <c r="C23" s="6">
        <v>2917</v>
      </c>
      <c r="D23" s="6">
        <v>3172</v>
      </c>
      <c r="E23" s="6">
        <v>6089</v>
      </c>
      <c r="F23" s="1">
        <v>5.03</v>
      </c>
      <c r="G23" s="8">
        <f t="shared" si="0"/>
        <v>1210.5367793240557</v>
      </c>
    </row>
    <row r="24" spans="1:7" ht="13.5">
      <c r="A24" s="5" t="s">
        <v>6</v>
      </c>
      <c r="B24" s="6">
        <v>1728</v>
      </c>
      <c r="C24" s="6">
        <v>2011</v>
      </c>
      <c r="D24" s="6">
        <v>2260</v>
      </c>
      <c r="E24" s="6">
        <v>4271</v>
      </c>
      <c r="F24" s="1">
        <v>6.11</v>
      </c>
      <c r="G24" s="8">
        <f t="shared" si="0"/>
        <v>699.0180032733224</v>
      </c>
    </row>
    <row r="25" spans="1:7" ht="13.5">
      <c r="A25" s="2" t="s">
        <v>42</v>
      </c>
      <c r="B25" s="6">
        <f>SUM(B2:B24)</f>
        <v>114940</v>
      </c>
      <c r="C25" s="6">
        <f>SUM(C2:C24)</f>
        <v>122666</v>
      </c>
      <c r="D25" s="6">
        <f>SUM(D2:D24)</f>
        <v>135910</v>
      </c>
      <c r="E25" s="6">
        <f>SUM(E2:E24)</f>
        <v>258576</v>
      </c>
      <c r="F25" s="1">
        <f>SUM(F2:F24)</f>
        <v>191.69000000000003</v>
      </c>
      <c r="G25" s="8">
        <f t="shared" si="0"/>
        <v>1348.927956596588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41334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2923</v>
      </c>
      <c r="C2" s="6">
        <v>2702</v>
      </c>
      <c r="D2" s="6">
        <v>3205</v>
      </c>
      <c r="E2" s="6">
        <v>5907</v>
      </c>
      <c r="F2" s="1">
        <v>1.62</v>
      </c>
      <c r="G2" s="8">
        <f>E2/F2</f>
        <v>3646.296296296296</v>
      </c>
    </row>
    <row r="3" spans="1:7" ht="13.5">
      <c r="A3" s="3" t="s">
        <v>50</v>
      </c>
      <c r="B3" s="6">
        <v>1111</v>
      </c>
      <c r="C3" s="6">
        <v>1061</v>
      </c>
      <c r="D3" s="6">
        <v>1215</v>
      </c>
      <c r="E3" s="6">
        <v>2276</v>
      </c>
      <c r="F3" s="1">
        <v>1.14</v>
      </c>
      <c r="G3" s="8">
        <f aca="true" t="shared" si="0" ref="G3:G25">E3/F3</f>
        <v>1996.4912280701756</v>
      </c>
    </row>
    <row r="4" spans="1:7" ht="13.5">
      <c r="A4" s="3" t="s">
        <v>1</v>
      </c>
      <c r="B4" s="6">
        <v>1127</v>
      </c>
      <c r="C4" s="6">
        <v>950</v>
      </c>
      <c r="D4" s="6">
        <v>1168</v>
      </c>
      <c r="E4" s="6">
        <v>2118</v>
      </c>
      <c r="F4" s="1">
        <v>0.62</v>
      </c>
      <c r="G4" s="8">
        <f t="shared" si="0"/>
        <v>3416.1290322580644</v>
      </c>
    </row>
    <row r="5" spans="1:7" ht="13.5">
      <c r="A5" s="3" t="s">
        <v>0</v>
      </c>
      <c r="B5" s="6">
        <v>3702</v>
      </c>
      <c r="C5" s="6">
        <v>3142</v>
      </c>
      <c r="D5" s="6">
        <v>3845</v>
      </c>
      <c r="E5" s="6">
        <v>6987</v>
      </c>
      <c r="F5" s="1">
        <v>0.94</v>
      </c>
      <c r="G5" s="8">
        <f t="shared" si="0"/>
        <v>7432.978723404256</v>
      </c>
    </row>
    <row r="6" spans="1:7" ht="13.5">
      <c r="A6" s="3" t="s">
        <v>51</v>
      </c>
      <c r="B6" s="6">
        <v>5144</v>
      </c>
      <c r="C6" s="6">
        <v>5009</v>
      </c>
      <c r="D6" s="6">
        <v>5587</v>
      </c>
      <c r="E6" s="6">
        <v>10596</v>
      </c>
      <c r="F6" s="1">
        <v>2.07</v>
      </c>
      <c r="G6" s="8">
        <f t="shared" si="0"/>
        <v>5118.840579710145</v>
      </c>
    </row>
    <row r="7" spans="1:7" ht="13.5">
      <c r="A7" s="3" t="s">
        <v>52</v>
      </c>
      <c r="B7" s="6">
        <v>7081</v>
      </c>
      <c r="C7" s="6">
        <v>7177</v>
      </c>
      <c r="D7" s="6">
        <v>7911</v>
      </c>
      <c r="E7" s="6">
        <v>15088</v>
      </c>
      <c r="F7" s="9">
        <v>3</v>
      </c>
      <c r="G7" s="8">
        <f t="shared" si="0"/>
        <v>5029.333333333333</v>
      </c>
    </row>
    <row r="8" spans="1:7" ht="13.5">
      <c r="A8" s="3" t="s">
        <v>53</v>
      </c>
      <c r="B8" s="6">
        <v>7131</v>
      </c>
      <c r="C8" s="6">
        <v>7224</v>
      </c>
      <c r="D8" s="6">
        <v>7889</v>
      </c>
      <c r="E8" s="6">
        <v>15113</v>
      </c>
      <c r="F8" s="1">
        <v>3.63</v>
      </c>
      <c r="G8" s="8">
        <f t="shared" si="0"/>
        <v>4163.3608815427</v>
      </c>
    </row>
    <row r="9" spans="1:7" ht="13.5">
      <c r="A9" s="3" t="s">
        <v>54</v>
      </c>
      <c r="B9" s="6">
        <v>5847</v>
      </c>
      <c r="C9" s="6">
        <v>5570</v>
      </c>
      <c r="D9" s="6">
        <v>6431</v>
      </c>
      <c r="E9" s="6">
        <v>12001</v>
      </c>
      <c r="F9" s="1">
        <v>2.45</v>
      </c>
      <c r="G9" s="8">
        <f t="shared" si="0"/>
        <v>4898.367346938775</v>
      </c>
    </row>
    <row r="10" spans="1:7" ht="13.5">
      <c r="A10" s="3" t="s">
        <v>55</v>
      </c>
      <c r="B10" s="6">
        <v>7579</v>
      </c>
      <c r="C10" s="6">
        <v>8213</v>
      </c>
      <c r="D10" s="6">
        <v>9330</v>
      </c>
      <c r="E10" s="6">
        <v>17543</v>
      </c>
      <c r="F10" s="1">
        <v>6.54</v>
      </c>
      <c r="G10" s="8">
        <f t="shared" si="0"/>
        <v>2682.4159021406726</v>
      </c>
    </row>
    <row r="11" spans="1:7" ht="13.5">
      <c r="A11" s="3" t="s">
        <v>56</v>
      </c>
      <c r="B11" s="6">
        <v>7154</v>
      </c>
      <c r="C11" s="6">
        <v>7597</v>
      </c>
      <c r="D11" s="6">
        <v>8176</v>
      </c>
      <c r="E11" s="6">
        <v>15773</v>
      </c>
      <c r="F11" s="1">
        <v>4.56</v>
      </c>
      <c r="G11" s="8">
        <f t="shared" si="0"/>
        <v>3458.9912280701756</v>
      </c>
    </row>
    <row r="12" spans="1:7" ht="13.5">
      <c r="A12" s="3" t="s">
        <v>2</v>
      </c>
      <c r="B12" s="6">
        <v>10982</v>
      </c>
      <c r="C12" s="6">
        <v>11220</v>
      </c>
      <c r="D12" s="6">
        <v>12587</v>
      </c>
      <c r="E12" s="6">
        <v>23807</v>
      </c>
      <c r="F12" s="1">
        <v>9.39</v>
      </c>
      <c r="G12" s="8">
        <f t="shared" si="0"/>
        <v>2535.356762513312</v>
      </c>
    </row>
    <row r="13" spans="1:7" ht="13.5">
      <c r="A13" s="3" t="s">
        <v>57</v>
      </c>
      <c r="B13" s="6">
        <v>8692</v>
      </c>
      <c r="C13" s="6">
        <v>9510</v>
      </c>
      <c r="D13" s="6">
        <v>10426</v>
      </c>
      <c r="E13" s="6">
        <v>19936</v>
      </c>
      <c r="F13" s="1">
        <v>5.43</v>
      </c>
      <c r="G13" s="8">
        <f t="shared" si="0"/>
        <v>3671.4548802946597</v>
      </c>
    </row>
    <row r="14" spans="1:7" ht="13.5">
      <c r="A14" s="3" t="s">
        <v>58</v>
      </c>
      <c r="B14" s="6">
        <v>12194</v>
      </c>
      <c r="C14" s="6">
        <v>12977</v>
      </c>
      <c r="D14" s="6">
        <v>14599</v>
      </c>
      <c r="E14" s="6">
        <v>27576</v>
      </c>
      <c r="F14" s="1">
        <v>11.53</v>
      </c>
      <c r="G14" s="8">
        <f t="shared" si="0"/>
        <v>2391.673894189072</v>
      </c>
    </row>
    <row r="15" spans="1:7" ht="13.5">
      <c r="A15" s="3" t="s">
        <v>59</v>
      </c>
      <c r="B15" s="6">
        <v>6925</v>
      </c>
      <c r="C15" s="6">
        <v>8239</v>
      </c>
      <c r="D15" s="6">
        <v>8933</v>
      </c>
      <c r="E15" s="6">
        <v>17172</v>
      </c>
      <c r="F15" s="1">
        <v>14.73</v>
      </c>
      <c r="G15" s="8">
        <f t="shared" si="0"/>
        <v>1165.784114052953</v>
      </c>
    </row>
    <row r="16" spans="1:7" ht="13.5">
      <c r="A16" s="3" t="s">
        <v>3</v>
      </c>
      <c r="B16" s="6">
        <v>2616</v>
      </c>
      <c r="C16" s="6">
        <v>3285</v>
      </c>
      <c r="D16" s="6">
        <v>3543</v>
      </c>
      <c r="E16" s="6">
        <v>6828</v>
      </c>
      <c r="F16" s="9">
        <v>38.7</v>
      </c>
      <c r="G16" s="8">
        <f t="shared" si="0"/>
        <v>176.43410852713177</v>
      </c>
    </row>
    <row r="17" spans="1:7" ht="13.5">
      <c r="A17" s="3" t="s">
        <v>4</v>
      </c>
      <c r="B17" s="6">
        <v>3874</v>
      </c>
      <c r="C17" s="6">
        <v>4466</v>
      </c>
      <c r="D17" s="6">
        <v>4839</v>
      </c>
      <c r="E17" s="6">
        <v>9305</v>
      </c>
      <c r="F17" s="1">
        <v>20.38</v>
      </c>
      <c r="G17" s="8">
        <f t="shared" si="0"/>
        <v>456.5750736015702</v>
      </c>
    </row>
    <row r="18" spans="1:7" ht="13.5">
      <c r="A18" s="3" t="s">
        <v>60</v>
      </c>
      <c r="B18" s="6">
        <v>669</v>
      </c>
      <c r="C18" s="6">
        <v>831</v>
      </c>
      <c r="D18" s="6">
        <v>749</v>
      </c>
      <c r="E18" s="6">
        <v>1580</v>
      </c>
      <c r="F18" s="1">
        <v>11.87</v>
      </c>
      <c r="G18" s="8">
        <f t="shared" si="0"/>
        <v>133.10867733782646</v>
      </c>
    </row>
    <row r="19" spans="1:7" ht="13.5">
      <c r="A19" s="3" t="s">
        <v>61</v>
      </c>
      <c r="B19" s="6">
        <v>1393</v>
      </c>
      <c r="C19" s="6">
        <v>1429</v>
      </c>
      <c r="D19" s="6">
        <v>1621</v>
      </c>
      <c r="E19" s="6">
        <v>3050</v>
      </c>
      <c r="F19" s="1">
        <v>6.33</v>
      </c>
      <c r="G19" s="8">
        <f t="shared" si="0"/>
        <v>481.83254344391787</v>
      </c>
    </row>
    <row r="20" spans="1:7" ht="13.5">
      <c r="A20" s="3" t="s">
        <v>62</v>
      </c>
      <c r="B20" s="6">
        <v>7043</v>
      </c>
      <c r="C20" s="6">
        <v>8250</v>
      </c>
      <c r="D20" s="6">
        <v>8735</v>
      </c>
      <c r="E20" s="6">
        <v>16985</v>
      </c>
      <c r="F20" s="1">
        <v>18.12</v>
      </c>
      <c r="G20" s="8">
        <f t="shared" si="0"/>
        <v>937.3620309050772</v>
      </c>
    </row>
    <row r="21" spans="1:7" ht="13.5">
      <c r="A21" s="3" t="s">
        <v>63</v>
      </c>
      <c r="B21" s="6">
        <v>2422</v>
      </c>
      <c r="C21" s="6">
        <v>2689</v>
      </c>
      <c r="D21" s="6">
        <v>2829</v>
      </c>
      <c r="E21" s="6">
        <v>5518</v>
      </c>
      <c r="F21" s="1">
        <v>8.62</v>
      </c>
      <c r="G21" s="8">
        <f t="shared" si="0"/>
        <v>640.139211136891</v>
      </c>
    </row>
    <row r="22" spans="1:7" ht="13.5">
      <c r="A22" s="3" t="s">
        <v>64</v>
      </c>
      <c r="B22" s="6">
        <v>5298</v>
      </c>
      <c r="C22" s="6">
        <v>6197</v>
      </c>
      <c r="D22" s="6">
        <v>6845</v>
      </c>
      <c r="E22" s="6">
        <v>13042</v>
      </c>
      <c r="F22" s="1">
        <v>8.88</v>
      </c>
      <c r="G22" s="8">
        <f t="shared" si="0"/>
        <v>1468.6936936936936</v>
      </c>
    </row>
    <row r="23" spans="1:7" ht="13.5">
      <c r="A23" s="3" t="s">
        <v>5</v>
      </c>
      <c r="B23" s="6">
        <v>2327</v>
      </c>
      <c r="C23" s="6">
        <v>2922</v>
      </c>
      <c r="D23" s="6">
        <v>3179</v>
      </c>
      <c r="E23" s="6">
        <v>6101</v>
      </c>
      <c r="F23" s="1">
        <v>5.03</v>
      </c>
      <c r="G23" s="8">
        <f t="shared" si="0"/>
        <v>1212.9224652087476</v>
      </c>
    </row>
    <row r="24" spans="1:7" ht="13.5">
      <c r="A24" s="5" t="s">
        <v>6</v>
      </c>
      <c r="B24" s="6">
        <v>1725</v>
      </c>
      <c r="C24" s="6">
        <v>2003</v>
      </c>
      <c r="D24" s="6">
        <v>2253</v>
      </c>
      <c r="E24" s="6">
        <v>4256</v>
      </c>
      <c r="F24" s="1">
        <v>6.11</v>
      </c>
      <c r="G24" s="8">
        <f t="shared" si="0"/>
        <v>696.5630114566285</v>
      </c>
    </row>
    <row r="25" spans="1:7" ht="13.5">
      <c r="A25" s="2" t="s">
        <v>42</v>
      </c>
      <c r="B25" s="6">
        <f>SUM(B2:B24)</f>
        <v>114959</v>
      </c>
      <c r="C25" s="6">
        <f>SUM(C2:C24)</f>
        <v>122663</v>
      </c>
      <c r="D25" s="6">
        <f>SUM(D2:D24)</f>
        <v>135895</v>
      </c>
      <c r="E25" s="6">
        <f>C25+D25</f>
        <v>258558</v>
      </c>
      <c r="F25" s="1">
        <f>SUM(F2:F24)</f>
        <v>191.69000000000003</v>
      </c>
      <c r="G25" s="8">
        <f t="shared" si="0"/>
        <v>1348.8340549846105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41365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2899</v>
      </c>
      <c r="C2" s="6">
        <v>2672</v>
      </c>
      <c r="D2" s="6">
        <v>3179</v>
      </c>
      <c r="E2" s="6">
        <v>5851</v>
      </c>
      <c r="F2" s="1">
        <v>1.62</v>
      </c>
      <c r="G2" s="8">
        <f>E2/F2</f>
        <v>3611.728395061728</v>
      </c>
    </row>
    <row r="3" spans="1:7" ht="13.5">
      <c r="A3" s="3" t="s">
        <v>50</v>
      </c>
      <c r="B3" s="6">
        <v>1121</v>
      </c>
      <c r="C3" s="6">
        <v>1062</v>
      </c>
      <c r="D3" s="6">
        <v>1222</v>
      </c>
      <c r="E3" s="6">
        <v>2284</v>
      </c>
      <c r="F3" s="1">
        <v>1.14</v>
      </c>
      <c r="G3" s="8">
        <f aca="true" t="shared" si="0" ref="G3:G25">E3/F3</f>
        <v>2003.5087719298247</v>
      </c>
    </row>
    <row r="4" spans="1:7" ht="13.5">
      <c r="A4" s="3" t="s">
        <v>1</v>
      </c>
      <c r="B4" s="6">
        <v>1130</v>
      </c>
      <c r="C4" s="6">
        <v>949</v>
      </c>
      <c r="D4" s="6">
        <v>1165</v>
      </c>
      <c r="E4" s="6">
        <v>2114</v>
      </c>
      <c r="F4" s="1">
        <v>0.62</v>
      </c>
      <c r="G4" s="8">
        <f t="shared" si="0"/>
        <v>3409.6774193548385</v>
      </c>
    </row>
    <row r="5" spans="1:7" ht="13.5">
      <c r="A5" s="3" t="s">
        <v>0</v>
      </c>
      <c r="B5" s="6">
        <v>3703</v>
      </c>
      <c r="C5" s="6">
        <v>3131</v>
      </c>
      <c r="D5" s="6">
        <v>3827</v>
      </c>
      <c r="E5" s="6">
        <v>6958</v>
      </c>
      <c r="F5" s="1">
        <v>0.94</v>
      </c>
      <c r="G5" s="8">
        <f t="shared" si="0"/>
        <v>7402.127659574468</v>
      </c>
    </row>
    <row r="6" spans="1:7" ht="13.5">
      <c r="A6" s="3" t="s">
        <v>51</v>
      </c>
      <c r="B6" s="6">
        <v>5132</v>
      </c>
      <c r="C6" s="6">
        <v>4982</v>
      </c>
      <c r="D6" s="6">
        <v>5584</v>
      </c>
      <c r="E6" s="6">
        <v>10566</v>
      </c>
      <c r="F6" s="1">
        <v>2.07</v>
      </c>
      <c r="G6" s="8">
        <f t="shared" si="0"/>
        <v>5104.347826086957</v>
      </c>
    </row>
    <row r="7" spans="1:7" ht="13.5">
      <c r="A7" s="3" t="s">
        <v>52</v>
      </c>
      <c r="B7" s="6">
        <v>7021</v>
      </c>
      <c r="C7" s="6">
        <v>7069</v>
      </c>
      <c r="D7" s="6">
        <v>7828</v>
      </c>
      <c r="E7" s="6">
        <v>14897</v>
      </c>
      <c r="F7" s="9">
        <v>3</v>
      </c>
      <c r="G7" s="8">
        <f t="shared" si="0"/>
        <v>4965.666666666667</v>
      </c>
    </row>
    <row r="8" spans="1:7" ht="13.5">
      <c r="A8" s="3" t="s">
        <v>53</v>
      </c>
      <c r="B8" s="6">
        <v>7137</v>
      </c>
      <c r="C8" s="6">
        <v>7217</v>
      </c>
      <c r="D8" s="6">
        <v>7911</v>
      </c>
      <c r="E8" s="6">
        <v>15128</v>
      </c>
      <c r="F8" s="1">
        <v>3.63</v>
      </c>
      <c r="G8" s="8">
        <f t="shared" si="0"/>
        <v>4167.493112947658</v>
      </c>
    </row>
    <row r="9" spans="1:7" ht="13.5">
      <c r="A9" s="3" t="s">
        <v>54</v>
      </c>
      <c r="B9" s="6">
        <v>5832</v>
      </c>
      <c r="C9" s="6">
        <v>5545</v>
      </c>
      <c r="D9" s="6">
        <v>6390</v>
      </c>
      <c r="E9" s="6">
        <v>11935</v>
      </c>
      <c r="F9" s="1">
        <v>2.45</v>
      </c>
      <c r="G9" s="8">
        <f t="shared" si="0"/>
        <v>4871.428571428571</v>
      </c>
    </row>
    <row r="10" spans="1:7" ht="13.5">
      <c r="A10" s="3" t="s">
        <v>55</v>
      </c>
      <c r="B10" s="6">
        <v>7579</v>
      </c>
      <c r="C10" s="6">
        <v>8195</v>
      </c>
      <c r="D10" s="6">
        <v>9298</v>
      </c>
      <c r="E10" s="6">
        <v>17493</v>
      </c>
      <c r="F10" s="1">
        <v>6.54</v>
      </c>
      <c r="G10" s="8">
        <f t="shared" si="0"/>
        <v>2674.770642201835</v>
      </c>
    </row>
    <row r="11" spans="1:7" ht="13.5">
      <c r="A11" s="3" t="s">
        <v>56</v>
      </c>
      <c r="B11" s="6">
        <v>7131</v>
      </c>
      <c r="C11" s="6">
        <v>7561</v>
      </c>
      <c r="D11" s="6">
        <v>8123</v>
      </c>
      <c r="E11" s="6">
        <v>15684</v>
      </c>
      <c r="F11" s="1">
        <v>4.56</v>
      </c>
      <c r="G11" s="8">
        <f t="shared" si="0"/>
        <v>3439.4736842105267</v>
      </c>
    </row>
    <row r="12" spans="1:7" ht="13.5">
      <c r="A12" s="3" t="s">
        <v>2</v>
      </c>
      <c r="B12" s="6">
        <v>10966</v>
      </c>
      <c r="C12" s="6">
        <v>11170</v>
      </c>
      <c r="D12" s="6">
        <v>12555</v>
      </c>
      <c r="E12" s="6">
        <v>23725</v>
      </c>
      <c r="F12" s="1">
        <v>9.39</v>
      </c>
      <c r="G12" s="8">
        <f t="shared" si="0"/>
        <v>2526.624068157614</v>
      </c>
    </row>
    <row r="13" spans="1:7" ht="13.5">
      <c r="A13" s="3" t="s">
        <v>57</v>
      </c>
      <c r="B13" s="6">
        <v>8687</v>
      </c>
      <c r="C13" s="6">
        <v>9455</v>
      </c>
      <c r="D13" s="6">
        <v>10378</v>
      </c>
      <c r="E13" s="6">
        <v>19833</v>
      </c>
      <c r="F13" s="1">
        <v>5.43</v>
      </c>
      <c r="G13" s="8">
        <f t="shared" si="0"/>
        <v>3652.486187845304</v>
      </c>
    </row>
    <row r="14" spans="1:7" ht="13.5">
      <c r="A14" s="3" t="s">
        <v>58</v>
      </c>
      <c r="B14" s="6">
        <v>12160</v>
      </c>
      <c r="C14" s="6">
        <v>12934</v>
      </c>
      <c r="D14" s="6">
        <v>14564</v>
      </c>
      <c r="E14" s="6">
        <v>27498</v>
      </c>
      <c r="F14" s="1">
        <v>11.53</v>
      </c>
      <c r="G14" s="8">
        <f t="shared" si="0"/>
        <v>2384.908933217693</v>
      </c>
    </row>
    <row r="15" spans="1:7" ht="13.5">
      <c r="A15" s="3" t="s">
        <v>59</v>
      </c>
      <c r="B15" s="6">
        <v>6932</v>
      </c>
      <c r="C15" s="6">
        <v>8229</v>
      </c>
      <c r="D15" s="6">
        <v>8928</v>
      </c>
      <c r="E15" s="6">
        <v>17157</v>
      </c>
      <c r="F15" s="1">
        <v>14.73</v>
      </c>
      <c r="G15" s="8">
        <f t="shared" si="0"/>
        <v>1164.7657841140528</v>
      </c>
    </row>
    <row r="16" spans="1:7" ht="13.5">
      <c r="A16" s="3" t="s">
        <v>3</v>
      </c>
      <c r="B16" s="6">
        <v>2623</v>
      </c>
      <c r="C16" s="6">
        <v>3289</v>
      </c>
      <c r="D16" s="6">
        <v>3542</v>
      </c>
      <c r="E16" s="6">
        <v>6831</v>
      </c>
      <c r="F16" s="9">
        <v>38.7</v>
      </c>
      <c r="G16" s="8">
        <f t="shared" si="0"/>
        <v>176.51162790697674</v>
      </c>
    </row>
    <row r="17" spans="1:7" ht="13.5">
      <c r="A17" s="3" t="s">
        <v>4</v>
      </c>
      <c r="B17" s="6">
        <v>3875</v>
      </c>
      <c r="C17" s="6">
        <v>4462</v>
      </c>
      <c r="D17" s="6">
        <v>4827</v>
      </c>
      <c r="E17" s="6">
        <v>9289</v>
      </c>
      <c r="F17" s="1">
        <v>20.38</v>
      </c>
      <c r="G17" s="8">
        <f t="shared" si="0"/>
        <v>455.7899901864573</v>
      </c>
    </row>
    <row r="18" spans="1:7" ht="13.5">
      <c r="A18" s="3" t="s">
        <v>60</v>
      </c>
      <c r="B18" s="6">
        <v>671</v>
      </c>
      <c r="C18" s="6">
        <v>832</v>
      </c>
      <c r="D18" s="6">
        <v>745</v>
      </c>
      <c r="E18" s="6">
        <v>1577</v>
      </c>
      <c r="F18" s="1">
        <v>11.87</v>
      </c>
      <c r="G18" s="8">
        <f t="shared" si="0"/>
        <v>132.85593934288121</v>
      </c>
    </row>
    <row r="19" spans="1:7" ht="13.5">
      <c r="A19" s="3" t="s">
        <v>61</v>
      </c>
      <c r="B19" s="6">
        <v>1397</v>
      </c>
      <c r="C19" s="6">
        <v>1421</v>
      </c>
      <c r="D19" s="6">
        <v>1617</v>
      </c>
      <c r="E19" s="6">
        <v>3038</v>
      </c>
      <c r="F19" s="1">
        <v>6.33</v>
      </c>
      <c r="G19" s="8">
        <f t="shared" si="0"/>
        <v>479.93680884676144</v>
      </c>
    </row>
    <row r="20" spans="1:7" ht="13.5">
      <c r="A20" s="3" t="s">
        <v>62</v>
      </c>
      <c r="B20" s="6">
        <v>7032</v>
      </c>
      <c r="C20" s="6">
        <v>8210</v>
      </c>
      <c r="D20" s="6">
        <v>8698</v>
      </c>
      <c r="E20" s="6">
        <v>16908</v>
      </c>
      <c r="F20" s="1">
        <v>18.12</v>
      </c>
      <c r="G20" s="8">
        <f t="shared" si="0"/>
        <v>933.1125827814569</v>
      </c>
    </row>
    <row r="21" spans="1:7" ht="13.5">
      <c r="A21" s="3" t="s">
        <v>63</v>
      </c>
      <c r="B21" s="6">
        <v>2438</v>
      </c>
      <c r="C21" s="6">
        <v>2687</v>
      </c>
      <c r="D21" s="6">
        <v>2840</v>
      </c>
      <c r="E21" s="6">
        <v>5527</v>
      </c>
      <c r="F21" s="1">
        <v>8.62</v>
      </c>
      <c r="G21" s="8">
        <f t="shared" si="0"/>
        <v>641.1832946635732</v>
      </c>
    </row>
    <row r="22" spans="1:7" ht="13.5">
      <c r="A22" s="3" t="s">
        <v>64</v>
      </c>
      <c r="B22" s="6">
        <v>5305</v>
      </c>
      <c r="C22" s="6">
        <v>6207</v>
      </c>
      <c r="D22" s="6">
        <v>6834</v>
      </c>
      <c r="E22" s="6">
        <v>13041</v>
      </c>
      <c r="F22" s="1">
        <v>8.88</v>
      </c>
      <c r="G22" s="8">
        <f t="shared" si="0"/>
        <v>1468.581081081081</v>
      </c>
    </row>
    <row r="23" spans="1:7" ht="13.5">
      <c r="A23" s="3" t="s">
        <v>5</v>
      </c>
      <c r="B23" s="6">
        <v>2332</v>
      </c>
      <c r="C23" s="6">
        <v>2918</v>
      </c>
      <c r="D23" s="6">
        <v>3177</v>
      </c>
      <c r="E23" s="6">
        <v>6095</v>
      </c>
      <c r="F23" s="1">
        <v>5.03</v>
      </c>
      <c r="G23" s="8">
        <f t="shared" si="0"/>
        <v>1211.7296222664015</v>
      </c>
    </row>
    <row r="24" spans="1:7" ht="13.5">
      <c r="A24" s="5" t="s">
        <v>6</v>
      </c>
      <c r="B24" s="6">
        <v>1726</v>
      </c>
      <c r="C24" s="6">
        <v>1991</v>
      </c>
      <c r="D24" s="6">
        <v>2242</v>
      </c>
      <c r="E24" s="6">
        <v>4233</v>
      </c>
      <c r="F24" s="1">
        <v>6.11</v>
      </c>
      <c r="G24" s="8">
        <f t="shared" si="0"/>
        <v>692.7986906710311</v>
      </c>
    </row>
    <row r="25" spans="1:7" ht="13.5">
      <c r="A25" s="2" t="s">
        <v>42</v>
      </c>
      <c r="B25" s="6">
        <f>SUM(B2:B24)</f>
        <v>114829</v>
      </c>
      <c r="C25" s="6">
        <f>SUM(C2:C24)</f>
        <v>122188</v>
      </c>
      <c r="D25" s="6">
        <f>SUM(D2:D24)</f>
        <v>135474</v>
      </c>
      <c r="E25" s="6">
        <f>SUM(E2:E24)</f>
        <v>257662</v>
      </c>
      <c r="F25" s="1">
        <f>SUM(F2:F24)</f>
        <v>191.69000000000003</v>
      </c>
      <c r="G25" s="8">
        <f t="shared" si="0"/>
        <v>1344.1598414106106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41395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2912</v>
      </c>
      <c r="C2" s="6">
        <v>2677</v>
      </c>
      <c r="D2" s="6">
        <v>3186</v>
      </c>
      <c r="E2" s="6">
        <v>5863</v>
      </c>
      <c r="F2" s="1">
        <v>1.62</v>
      </c>
      <c r="G2" s="8">
        <f>E2/F2</f>
        <v>3619.1358024691353</v>
      </c>
    </row>
    <row r="3" spans="1:7" ht="13.5">
      <c r="A3" s="3" t="s">
        <v>50</v>
      </c>
      <c r="B3" s="6">
        <v>1124</v>
      </c>
      <c r="C3" s="6">
        <v>1062</v>
      </c>
      <c r="D3" s="6">
        <v>1227</v>
      </c>
      <c r="E3" s="6">
        <v>2289</v>
      </c>
      <c r="F3" s="1">
        <v>1.14</v>
      </c>
      <c r="G3" s="8">
        <f aca="true" t="shared" si="0" ref="G3:G25">E3/F3</f>
        <v>2007.8947368421054</v>
      </c>
    </row>
    <row r="4" spans="1:7" ht="13.5">
      <c r="A4" s="3" t="s">
        <v>1</v>
      </c>
      <c r="B4" s="6">
        <v>1126</v>
      </c>
      <c r="C4" s="6">
        <v>949</v>
      </c>
      <c r="D4" s="6">
        <v>1166</v>
      </c>
      <c r="E4" s="6">
        <v>2115</v>
      </c>
      <c r="F4" s="1">
        <v>0.62</v>
      </c>
      <c r="G4" s="8">
        <f t="shared" si="0"/>
        <v>3411.2903225806454</v>
      </c>
    </row>
    <row r="5" spans="1:7" ht="13.5">
      <c r="A5" s="3" t="s">
        <v>0</v>
      </c>
      <c r="B5" s="6">
        <v>3727</v>
      </c>
      <c r="C5" s="6">
        <v>3145</v>
      </c>
      <c r="D5" s="6">
        <v>3827</v>
      </c>
      <c r="E5" s="6">
        <v>6972</v>
      </c>
      <c r="F5" s="1">
        <v>0.94</v>
      </c>
      <c r="G5" s="8">
        <f t="shared" si="0"/>
        <v>7417.021276595745</v>
      </c>
    </row>
    <row r="6" spans="1:7" ht="13.5">
      <c r="A6" s="3" t="s">
        <v>51</v>
      </c>
      <c r="B6" s="6">
        <v>5150</v>
      </c>
      <c r="C6" s="6">
        <v>4991</v>
      </c>
      <c r="D6" s="6">
        <v>5588</v>
      </c>
      <c r="E6" s="6">
        <v>10579</v>
      </c>
      <c r="F6" s="1">
        <v>2.07</v>
      </c>
      <c r="G6" s="8">
        <f t="shared" si="0"/>
        <v>5110.628019323672</v>
      </c>
    </row>
    <row r="7" spans="1:7" ht="13.5">
      <c r="A7" s="3" t="s">
        <v>52</v>
      </c>
      <c r="B7" s="6">
        <v>7027</v>
      </c>
      <c r="C7" s="6">
        <v>7073</v>
      </c>
      <c r="D7" s="6">
        <v>7823</v>
      </c>
      <c r="E7" s="6">
        <v>14896</v>
      </c>
      <c r="F7" s="9">
        <v>3</v>
      </c>
      <c r="G7" s="8">
        <f t="shared" si="0"/>
        <v>4965.333333333333</v>
      </c>
    </row>
    <row r="8" spans="1:7" ht="13.5">
      <c r="A8" s="3" t="s">
        <v>53</v>
      </c>
      <c r="B8" s="6">
        <v>7178</v>
      </c>
      <c r="C8" s="6">
        <v>7257</v>
      </c>
      <c r="D8" s="6">
        <v>7936</v>
      </c>
      <c r="E8" s="6">
        <v>15193</v>
      </c>
      <c r="F8" s="1">
        <v>3.63</v>
      </c>
      <c r="G8" s="8">
        <f t="shared" si="0"/>
        <v>4185.399449035813</v>
      </c>
    </row>
    <row r="9" spans="1:7" ht="13.5">
      <c r="A9" s="3" t="s">
        <v>54</v>
      </c>
      <c r="B9" s="6">
        <v>5852</v>
      </c>
      <c r="C9" s="6">
        <v>5553</v>
      </c>
      <c r="D9" s="6">
        <v>6394</v>
      </c>
      <c r="E9" s="6">
        <v>11947</v>
      </c>
      <c r="F9" s="1">
        <v>2.45</v>
      </c>
      <c r="G9" s="8">
        <f t="shared" si="0"/>
        <v>4876.326530612245</v>
      </c>
    </row>
    <row r="10" spans="1:7" ht="13.5">
      <c r="A10" s="3" t="s">
        <v>55</v>
      </c>
      <c r="B10" s="6">
        <v>7595</v>
      </c>
      <c r="C10" s="6">
        <v>8207</v>
      </c>
      <c r="D10" s="6">
        <v>9282</v>
      </c>
      <c r="E10" s="6">
        <v>17489</v>
      </c>
      <c r="F10" s="1">
        <v>6.54</v>
      </c>
      <c r="G10" s="8">
        <f t="shared" si="0"/>
        <v>2674.159021406728</v>
      </c>
    </row>
    <row r="11" spans="1:7" ht="13.5">
      <c r="A11" s="3" t="s">
        <v>56</v>
      </c>
      <c r="B11" s="6">
        <v>7150</v>
      </c>
      <c r="C11" s="6">
        <v>7554</v>
      </c>
      <c r="D11" s="6">
        <v>8138</v>
      </c>
      <c r="E11" s="6">
        <v>15692</v>
      </c>
      <c r="F11" s="1">
        <v>4.56</v>
      </c>
      <c r="G11" s="8">
        <f t="shared" si="0"/>
        <v>3441.228070175439</v>
      </c>
    </row>
    <row r="12" spans="1:7" ht="13.5">
      <c r="A12" s="3" t="s">
        <v>2</v>
      </c>
      <c r="B12" s="6">
        <v>11005</v>
      </c>
      <c r="C12" s="6">
        <v>11178</v>
      </c>
      <c r="D12" s="6">
        <v>12571</v>
      </c>
      <c r="E12" s="6">
        <v>23749</v>
      </c>
      <c r="F12" s="1">
        <v>9.39</v>
      </c>
      <c r="G12" s="8">
        <f t="shared" si="0"/>
        <v>2529.1799787007453</v>
      </c>
    </row>
    <row r="13" spans="1:7" ht="13.5">
      <c r="A13" s="3" t="s">
        <v>57</v>
      </c>
      <c r="B13" s="6">
        <v>8692</v>
      </c>
      <c r="C13" s="6">
        <v>9430</v>
      </c>
      <c r="D13" s="6">
        <v>10368</v>
      </c>
      <c r="E13" s="6">
        <v>19798</v>
      </c>
      <c r="F13" s="1">
        <v>5.43</v>
      </c>
      <c r="G13" s="8">
        <f t="shared" si="0"/>
        <v>3646.0405156537754</v>
      </c>
    </row>
    <row r="14" spans="1:7" ht="13.5">
      <c r="A14" s="3" t="s">
        <v>58</v>
      </c>
      <c r="B14" s="6">
        <v>12202</v>
      </c>
      <c r="C14" s="6">
        <v>12951</v>
      </c>
      <c r="D14" s="6">
        <v>14593</v>
      </c>
      <c r="E14" s="6">
        <v>27544</v>
      </c>
      <c r="F14" s="1">
        <v>11.53</v>
      </c>
      <c r="G14" s="8">
        <f t="shared" si="0"/>
        <v>2388.8985255854295</v>
      </c>
    </row>
    <row r="15" spans="1:7" ht="13.5">
      <c r="A15" s="3" t="s">
        <v>59</v>
      </c>
      <c r="B15" s="6">
        <v>6978</v>
      </c>
      <c r="C15" s="6">
        <v>8260</v>
      </c>
      <c r="D15" s="6">
        <v>8941</v>
      </c>
      <c r="E15" s="6">
        <v>17201</v>
      </c>
      <c r="F15" s="1">
        <v>14.73</v>
      </c>
      <c r="G15" s="8">
        <f t="shared" si="0"/>
        <v>1167.75288526816</v>
      </c>
    </row>
    <row r="16" spans="1:7" ht="13.5">
      <c r="A16" s="3" t="s">
        <v>3</v>
      </c>
      <c r="B16" s="6">
        <v>2629</v>
      </c>
      <c r="C16" s="6">
        <v>3287</v>
      </c>
      <c r="D16" s="6">
        <v>3545</v>
      </c>
      <c r="E16" s="6">
        <v>6832</v>
      </c>
      <c r="F16" s="9">
        <v>38.7</v>
      </c>
      <c r="G16" s="8">
        <f t="shared" si="0"/>
        <v>176.5374677002584</v>
      </c>
    </row>
    <row r="17" spans="1:7" ht="13.5">
      <c r="A17" s="3" t="s">
        <v>4</v>
      </c>
      <c r="B17" s="6">
        <v>3871</v>
      </c>
      <c r="C17" s="6">
        <v>4457</v>
      </c>
      <c r="D17" s="6">
        <v>4818</v>
      </c>
      <c r="E17" s="6">
        <v>9275</v>
      </c>
      <c r="F17" s="1">
        <v>20.38</v>
      </c>
      <c r="G17" s="8">
        <f t="shared" si="0"/>
        <v>455.1030421982336</v>
      </c>
    </row>
    <row r="18" spans="1:7" ht="13.5">
      <c r="A18" s="3" t="s">
        <v>60</v>
      </c>
      <c r="B18" s="6">
        <v>673</v>
      </c>
      <c r="C18" s="6">
        <v>826</v>
      </c>
      <c r="D18" s="6">
        <v>750</v>
      </c>
      <c r="E18" s="6">
        <v>1576</v>
      </c>
      <c r="F18" s="1">
        <v>11.87</v>
      </c>
      <c r="G18" s="8">
        <f t="shared" si="0"/>
        <v>132.77169334456613</v>
      </c>
    </row>
    <row r="19" spans="1:7" ht="13.5">
      <c r="A19" s="3" t="s">
        <v>61</v>
      </c>
      <c r="B19" s="6">
        <v>1396</v>
      </c>
      <c r="C19" s="6">
        <v>1419</v>
      </c>
      <c r="D19" s="6">
        <v>1611</v>
      </c>
      <c r="E19" s="6">
        <v>3030</v>
      </c>
      <c r="F19" s="1">
        <v>6.33</v>
      </c>
      <c r="G19" s="8">
        <f t="shared" si="0"/>
        <v>478.6729857819905</v>
      </c>
    </row>
    <row r="20" spans="1:7" ht="13.5">
      <c r="A20" s="3" t="s">
        <v>62</v>
      </c>
      <c r="B20" s="6">
        <v>7099</v>
      </c>
      <c r="C20" s="6">
        <v>8245</v>
      </c>
      <c r="D20" s="6">
        <v>8743</v>
      </c>
      <c r="E20" s="6">
        <v>16988</v>
      </c>
      <c r="F20" s="1">
        <v>18.12</v>
      </c>
      <c r="G20" s="8">
        <f t="shared" si="0"/>
        <v>937.5275938189845</v>
      </c>
    </row>
    <row r="21" spans="1:7" ht="13.5">
      <c r="A21" s="3" t="s">
        <v>63</v>
      </c>
      <c r="B21" s="6">
        <v>2450</v>
      </c>
      <c r="C21" s="6">
        <v>2681</v>
      </c>
      <c r="D21" s="6">
        <v>2839</v>
      </c>
      <c r="E21" s="6">
        <v>5520</v>
      </c>
      <c r="F21" s="1">
        <v>8.62</v>
      </c>
      <c r="G21" s="8">
        <f t="shared" si="0"/>
        <v>640.3712296983759</v>
      </c>
    </row>
    <row r="22" spans="1:7" ht="13.5">
      <c r="A22" s="3" t="s">
        <v>64</v>
      </c>
      <c r="B22" s="6">
        <v>5324</v>
      </c>
      <c r="C22" s="6">
        <v>6213</v>
      </c>
      <c r="D22" s="6">
        <v>6852</v>
      </c>
      <c r="E22" s="6">
        <v>13065</v>
      </c>
      <c r="F22" s="1">
        <v>8.88</v>
      </c>
      <c r="G22" s="8">
        <f t="shared" si="0"/>
        <v>1471.2837837837837</v>
      </c>
    </row>
    <row r="23" spans="1:7" ht="13.5">
      <c r="A23" s="3" t="s">
        <v>5</v>
      </c>
      <c r="B23" s="6">
        <v>2339</v>
      </c>
      <c r="C23" s="6">
        <v>2922</v>
      </c>
      <c r="D23" s="6">
        <v>3193</v>
      </c>
      <c r="E23" s="6">
        <v>6115</v>
      </c>
      <c r="F23" s="1">
        <v>5.03</v>
      </c>
      <c r="G23" s="8">
        <f t="shared" si="0"/>
        <v>1215.7057654075545</v>
      </c>
    </row>
    <row r="24" spans="1:7" ht="13.5">
      <c r="A24" s="5" t="s">
        <v>6</v>
      </c>
      <c r="B24" s="6">
        <v>1729</v>
      </c>
      <c r="C24" s="6">
        <v>1992</v>
      </c>
      <c r="D24" s="6">
        <v>2242</v>
      </c>
      <c r="E24" s="6">
        <v>4234</v>
      </c>
      <c r="F24" s="1">
        <v>6.11</v>
      </c>
      <c r="G24" s="8">
        <f t="shared" si="0"/>
        <v>692.962356792144</v>
      </c>
    </row>
    <row r="25" spans="1:7" ht="13.5">
      <c r="A25" s="2" t="s">
        <v>42</v>
      </c>
      <c r="B25" s="6">
        <f>SUM(B2:B24)</f>
        <v>115228</v>
      </c>
      <c r="C25" s="6">
        <f>SUM(C2:C24)</f>
        <v>122329</v>
      </c>
      <c r="D25" s="6">
        <f>SUM(D2:D24)</f>
        <v>135633</v>
      </c>
      <c r="E25" s="6">
        <f>SUM(E2:E24)</f>
        <v>257962</v>
      </c>
      <c r="F25" s="1">
        <f>SUM(F2:F24)</f>
        <v>191.69000000000003</v>
      </c>
      <c r="G25" s="8">
        <f t="shared" si="0"/>
        <v>1345.7248682769052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41426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2923</v>
      </c>
      <c r="C2" s="6">
        <v>2682</v>
      </c>
      <c r="D2" s="6">
        <v>3184</v>
      </c>
      <c r="E2" s="6">
        <v>5866</v>
      </c>
      <c r="F2" s="1">
        <v>1.62</v>
      </c>
      <c r="G2" s="8">
        <f>E2/F2</f>
        <v>3620.9876543209875</v>
      </c>
    </row>
    <row r="3" spans="1:7" ht="13.5">
      <c r="A3" s="3" t="s">
        <v>50</v>
      </c>
      <c r="B3" s="6">
        <v>1125</v>
      </c>
      <c r="C3" s="6">
        <v>1063</v>
      </c>
      <c r="D3" s="6">
        <v>1223</v>
      </c>
      <c r="E3" s="6">
        <v>2286</v>
      </c>
      <c r="F3" s="1">
        <v>1.14</v>
      </c>
      <c r="G3" s="8">
        <f aca="true" t="shared" si="0" ref="G3:G25">E3/F3</f>
        <v>2005.263157894737</v>
      </c>
    </row>
    <row r="4" spans="1:7" ht="13.5">
      <c r="A4" s="3" t="s">
        <v>1</v>
      </c>
      <c r="B4" s="6">
        <v>1128</v>
      </c>
      <c r="C4" s="6">
        <v>953</v>
      </c>
      <c r="D4" s="6">
        <v>1168</v>
      </c>
      <c r="E4" s="6">
        <v>2121</v>
      </c>
      <c r="F4" s="1">
        <v>0.62</v>
      </c>
      <c r="G4" s="8">
        <f t="shared" si="0"/>
        <v>3420.967741935484</v>
      </c>
    </row>
    <row r="5" spans="1:7" ht="13.5">
      <c r="A5" s="3" t="s">
        <v>0</v>
      </c>
      <c r="B5" s="6">
        <v>3734</v>
      </c>
      <c r="C5" s="6">
        <v>3155</v>
      </c>
      <c r="D5" s="6">
        <v>3826</v>
      </c>
      <c r="E5" s="6">
        <v>6981</v>
      </c>
      <c r="F5" s="1">
        <v>0.94</v>
      </c>
      <c r="G5" s="8">
        <f t="shared" si="0"/>
        <v>7426.595744680852</v>
      </c>
    </row>
    <row r="6" spans="1:7" ht="13.5">
      <c r="A6" s="3" t="s">
        <v>51</v>
      </c>
      <c r="B6" s="6">
        <v>5160</v>
      </c>
      <c r="C6" s="6">
        <v>4996</v>
      </c>
      <c r="D6" s="6">
        <v>5594</v>
      </c>
      <c r="E6" s="6">
        <v>10590</v>
      </c>
      <c r="F6" s="1">
        <v>2.07</v>
      </c>
      <c r="G6" s="8">
        <f t="shared" si="0"/>
        <v>5115.942028985508</v>
      </c>
    </row>
    <row r="7" spans="1:7" ht="13.5">
      <c r="A7" s="3" t="s">
        <v>52</v>
      </c>
      <c r="B7" s="6">
        <v>7028</v>
      </c>
      <c r="C7" s="6">
        <v>7069</v>
      </c>
      <c r="D7" s="6">
        <v>7817</v>
      </c>
      <c r="E7" s="6">
        <v>14886</v>
      </c>
      <c r="F7" s="9">
        <v>3</v>
      </c>
      <c r="G7" s="8">
        <f t="shared" si="0"/>
        <v>4962</v>
      </c>
    </row>
    <row r="8" spans="1:7" ht="13.5">
      <c r="A8" s="3" t="s">
        <v>53</v>
      </c>
      <c r="B8" s="6">
        <v>7179</v>
      </c>
      <c r="C8" s="6">
        <v>7258</v>
      </c>
      <c r="D8" s="6">
        <v>7925</v>
      </c>
      <c r="E8" s="6">
        <v>15183</v>
      </c>
      <c r="F8" s="1">
        <v>3.63</v>
      </c>
      <c r="G8" s="8">
        <f t="shared" si="0"/>
        <v>4182.644628099174</v>
      </c>
    </row>
    <row r="9" spans="1:7" ht="13.5">
      <c r="A9" s="3" t="s">
        <v>54</v>
      </c>
      <c r="B9" s="6">
        <v>5861</v>
      </c>
      <c r="C9" s="6">
        <v>5556</v>
      </c>
      <c r="D9" s="6">
        <v>6395</v>
      </c>
      <c r="E9" s="6">
        <v>11951</v>
      </c>
      <c r="F9" s="1">
        <v>2.45</v>
      </c>
      <c r="G9" s="8">
        <f t="shared" si="0"/>
        <v>4877.959183673469</v>
      </c>
    </row>
    <row r="10" spans="1:7" ht="13.5">
      <c r="A10" s="3" t="s">
        <v>55</v>
      </c>
      <c r="B10" s="6">
        <v>7603</v>
      </c>
      <c r="C10" s="6">
        <v>8207</v>
      </c>
      <c r="D10" s="6">
        <v>9288</v>
      </c>
      <c r="E10" s="6">
        <v>17495</v>
      </c>
      <c r="F10" s="1">
        <v>6.54</v>
      </c>
      <c r="G10" s="8">
        <f t="shared" si="0"/>
        <v>2675.076452599388</v>
      </c>
    </row>
    <row r="11" spans="1:7" ht="13.5">
      <c r="A11" s="3" t="s">
        <v>56</v>
      </c>
      <c r="B11" s="6">
        <v>7147</v>
      </c>
      <c r="C11" s="6">
        <v>7547</v>
      </c>
      <c r="D11" s="6">
        <v>8128</v>
      </c>
      <c r="E11" s="6">
        <v>15675</v>
      </c>
      <c r="F11" s="1">
        <v>4.56</v>
      </c>
      <c r="G11" s="8">
        <f t="shared" si="0"/>
        <v>3437.5000000000005</v>
      </c>
    </row>
    <row r="12" spans="1:7" ht="13.5">
      <c r="A12" s="3" t="s">
        <v>2</v>
      </c>
      <c r="B12" s="6">
        <v>11023</v>
      </c>
      <c r="C12" s="6">
        <v>11189</v>
      </c>
      <c r="D12" s="6">
        <v>12578</v>
      </c>
      <c r="E12" s="6">
        <v>23767</v>
      </c>
      <c r="F12" s="1">
        <v>9.39</v>
      </c>
      <c r="G12" s="8">
        <f t="shared" si="0"/>
        <v>2531.0969116080937</v>
      </c>
    </row>
    <row r="13" spans="1:7" ht="13.5">
      <c r="A13" s="3" t="s">
        <v>57</v>
      </c>
      <c r="B13" s="6">
        <v>8691</v>
      </c>
      <c r="C13" s="6">
        <v>9443</v>
      </c>
      <c r="D13" s="6">
        <v>10354</v>
      </c>
      <c r="E13" s="6">
        <v>19797</v>
      </c>
      <c r="F13" s="1">
        <v>5.43</v>
      </c>
      <c r="G13" s="8">
        <f t="shared" si="0"/>
        <v>3645.8563535911603</v>
      </c>
    </row>
    <row r="14" spans="1:7" ht="13.5">
      <c r="A14" s="3" t="s">
        <v>58</v>
      </c>
      <c r="B14" s="6">
        <v>12206</v>
      </c>
      <c r="C14" s="6">
        <v>12945</v>
      </c>
      <c r="D14" s="6">
        <v>14587</v>
      </c>
      <c r="E14" s="6">
        <v>27532</v>
      </c>
      <c r="F14" s="1">
        <v>11.53</v>
      </c>
      <c r="G14" s="8">
        <f t="shared" si="0"/>
        <v>2387.8577623590636</v>
      </c>
    </row>
    <row r="15" spans="1:7" ht="13.5">
      <c r="A15" s="3" t="s">
        <v>59</v>
      </c>
      <c r="B15" s="6">
        <v>6979</v>
      </c>
      <c r="C15" s="6">
        <v>8253</v>
      </c>
      <c r="D15" s="6">
        <v>8946</v>
      </c>
      <c r="E15" s="6">
        <v>17199</v>
      </c>
      <c r="F15" s="1">
        <v>14.73</v>
      </c>
      <c r="G15" s="8">
        <f t="shared" si="0"/>
        <v>1167.6171079429735</v>
      </c>
    </row>
    <row r="16" spans="1:7" ht="13.5">
      <c r="A16" s="3" t="s">
        <v>3</v>
      </c>
      <c r="B16" s="6">
        <v>2632</v>
      </c>
      <c r="C16" s="6">
        <v>3287</v>
      </c>
      <c r="D16" s="6">
        <v>3543</v>
      </c>
      <c r="E16" s="6">
        <v>6830</v>
      </c>
      <c r="F16" s="9">
        <v>38.7</v>
      </c>
      <c r="G16" s="8">
        <f t="shared" si="0"/>
        <v>176.48578811369507</v>
      </c>
    </row>
    <row r="17" spans="1:7" ht="13.5">
      <c r="A17" s="3" t="s">
        <v>4</v>
      </c>
      <c r="B17" s="6">
        <v>3869</v>
      </c>
      <c r="C17" s="6">
        <v>4446</v>
      </c>
      <c r="D17" s="6">
        <v>4819</v>
      </c>
      <c r="E17" s="6">
        <v>9265</v>
      </c>
      <c r="F17" s="1">
        <v>20.38</v>
      </c>
      <c r="G17" s="8">
        <f t="shared" si="0"/>
        <v>454.61236506378805</v>
      </c>
    </row>
    <row r="18" spans="1:7" ht="13.5">
      <c r="A18" s="3" t="s">
        <v>60</v>
      </c>
      <c r="B18" s="6">
        <v>672</v>
      </c>
      <c r="C18" s="6">
        <v>824</v>
      </c>
      <c r="D18" s="6">
        <v>752</v>
      </c>
      <c r="E18" s="6">
        <v>1576</v>
      </c>
      <c r="F18" s="1">
        <v>11.87</v>
      </c>
      <c r="G18" s="8">
        <f t="shared" si="0"/>
        <v>132.77169334456613</v>
      </c>
    </row>
    <row r="19" spans="1:7" ht="13.5">
      <c r="A19" s="3" t="s">
        <v>61</v>
      </c>
      <c r="B19" s="6">
        <v>1400</v>
      </c>
      <c r="C19" s="6">
        <v>1422</v>
      </c>
      <c r="D19" s="6">
        <v>1609</v>
      </c>
      <c r="E19" s="6">
        <v>3031</v>
      </c>
      <c r="F19" s="1">
        <v>6.33</v>
      </c>
      <c r="G19" s="8">
        <f t="shared" si="0"/>
        <v>478.83096366508687</v>
      </c>
    </row>
    <row r="20" spans="1:7" ht="13.5">
      <c r="A20" s="3" t="s">
        <v>62</v>
      </c>
      <c r="B20" s="6">
        <v>7099</v>
      </c>
      <c r="C20" s="6">
        <v>8241</v>
      </c>
      <c r="D20" s="6">
        <v>8758</v>
      </c>
      <c r="E20" s="6">
        <v>16999</v>
      </c>
      <c r="F20" s="1">
        <v>18.12</v>
      </c>
      <c r="G20" s="8">
        <f t="shared" si="0"/>
        <v>938.1346578366446</v>
      </c>
    </row>
    <row r="21" spans="1:7" ht="13.5">
      <c r="A21" s="3" t="s">
        <v>63</v>
      </c>
      <c r="B21" s="6">
        <v>2450</v>
      </c>
      <c r="C21" s="6">
        <v>2677</v>
      </c>
      <c r="D21" s="6">
        <v>2840</v>
      </c>
      <c r="E21" s="6">
        <v>5517</v>
      </c>
      <c r="F21" s="1">
        <v>8.62</v>
      </c>
      <c r="G21" s="8">
        <f t="shared" si="0"/>
        <v>640.0232018561486</v>
      </c>
    </row>
    <row r="22" spans="1:7" ht="13.5">
      <c r="A22" s="3" t="s">
        <v>64</v>
      </c>
      <c r="B22" s="6">
        <v>5334</v>
      </c>
      <c r="C22" s="6">
        <v>6220</v>
      </c>
      <c r="D22" s="6">
        <v>6877</v>
      </c>
      <c r="E22" s="6">
        <v>13097</v>
      </c>
      <c r="F22" s="1">
        <v>8.88</v>
      </c>
      <c r="G22" s="8">
        <f t="shared" si="0"/>
        <v>1474.8873873873872</v>
      </c>
    </row>
    <row r="23" spans="1:7" ht="13.5">
      <c r="A23" s="3" t="s">
        <v>5</v>
      </c>
      <c r="B23" s="6">
        <v>2334</v>
      </c>
      <c r="C23" s="6">
        <v>2920</v>
      </c>
      <c r="D23" s="6">
        <v>3182</v>
      </c>
      <c r="E23" s="6">
        <v>6102</v>
      </c>
      <c r="F23" s="1">
        <v>5.03</v>
      </c>
      <c r="G23" s="8">
        <f t="shared" si="0"/>
        <v>1213.121272365805</v>
      </c>
    </row>
    <row r="24" spans="1:7" ht="13.5">
      <c r="A24" s="5" t="s">
        <v>6</v>
      </c>
      <c r="B24" s="6">
        <v>1725</v>
      </c>
      <c r="C24" s="6">
        <v>1986</v>
      </c>
      <c r="D24" s="6">
        <v>2234</v>
      </c>
      <c r="E24" s="6">
        <v>4220</v>
      </c>
      <c r="F24" s="1">
        <v>6.11</v>
      </c>
      <c r="G24" s="8">
        <f t="shared" si="0"/>
        <v>690.671031096563</v>
      </c>
    </row>
    <row r="25" spans="1:7" ht="13.5">
      <c r="A25" s="2" t="s">
        <v>42</v>
      </c>
      <c r="B25" s="6">
        <f>SUM(B2:B24)</f>
        <v>115302</v>
      </c>
      <c r="C25" s="6">
        <f>SUM(C2:C24)</f>
        <v>122339</v>
      </c>
      <c r="D25" s="6">
        <f>SUM(D2:D24)</f>
        <v>135627</v>
      </c>
      <c r="E25" s="6">
        <f>SUM(E2:E24)</f>
        <v>257966</v>
      </c>
      <c r="F25" s="1">
        <f>SUM(F2:F24)</f>
        <v>191.69000000000003</v>
      </c>
      <c r="G25" s="8">
        <f t="shared" si="0"/>
        <v>1345.7457353017892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2" sqref="C12"/>
    </sheetView>
  </sheetViews>
  <sheetFormatPr defaultColWidth="9.00390625" defaultRowHeight="13.5"/>
  <cols>
    <col min="7" max="7" width="9.50390625" style="0" customWidth="1"/>
  </cols>
  <sheetData>
    <row r="1" spans="1:7" ht="13.5">
      <c r="A1" s="59">
        <v>41456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2915</v>
      </c>
      <c r="C2" s="6">
        <v>2676</v>
      </c>
      <c r="D2" s="6">
        <v>3179</v>
      </c>
      <c r="E2" s="6">
        <v>5855</v>
      </c>
      <c r="F2" s="1">
        <v>1.62</v>
      </c>
      <c r="G2" s="8">
        <f>E2/F2</f>
        <v>3614.1975308641972</v>
      </c>
    </row>
    <row r="3" spans="1:7" ht="13.5">
      <c r="A3" s="3" t="s">
        <v>50</v>
      </c>
      <c r="B3" s="6">
        <v>1130</v>
      </c>
      <c r="C3" s="6">
        <v>1066</v>
      </c>
      <c r="D3" s="6">
        <v>1227</v>
      </c>
      <c r="E3" s="6">
        <v>2293</v>
      </c>
      <c r="F3" s="1">
        <v>1.14</v>
      </c>
      <c r="G3" s="8">
        <f aca="true" t="shared" si="0" ref="G3:G25">E3/F3</f>
        <v>2011.40350877193</v>
      </c>
    </row>
    <row r="4" spans="1:7" ht="13.5">
      <c r="A4" s="3" t="s">
        <v>1</v>
      </c>
      <c r="B4" s="6">
        <v>1121</v>
      </c>
      <c r="C4" s="6">
        <v>951</v>
      </c>
      <c r="D4" s="6">
        <v>1158</v>
      </c>
      <c r="E4" s="6">
        <v>2109</v>
      </c>
      <c r="F4" s="1">
        <v>0.62</v>
      </c>
      <c r="G4" s="8">
        <f t="shared" si="0"/>
        <v>3401.6129032258063</v>
      </c>
    </row>
    <row r="5" spans="1:7" ht="13.5">
      <c r="A5" s="3" t="s">
        <v>0</v>
      </c>
      <c r="B5" s="6">
        <v>3739</v>
      </c>
      <c r="C5" s="6">
        <v>3157</v>
      </c>
      <c r="D5" s="6">
        <v>3823</v>
      </c>
      <c r="E5" s="6">
        <v>6980</v>
      </c>
      <c r="F5" s="1">
        <v>0.94</v>
      </c>
      <c r="G5" s="8">
        <f t="shared" si="0"/>
        <v>7425.531914893618</v>
      </c>
    </row>
    <row r="6" spans="1:7" ht="13.5">
      <c r="A6" s="3" t="s">
        <v>51</v>
      </c>
      <c r="B6" s="6">
        <v>5171</v>
      </c>
      <c r="C6" s="6">
        <v>5008</v>
      </c>
      <c r="D6" s="6">
        <v>5597</v>
      </c>
      <c r="E6" s="6">
        <v>10605</v>
      </c>
      <c r="F6" s="1">
        <v>2.07</v>
      </c>
      <c r="G6" s="8">
        <f t="shared" si="0"/>
        <v>5123.188405797102</v>
      </c>
    </row>
    <row r="7" spans="1:7" ht="13.5">
      <c r="A7" s="3" t="s">
        <v>52</v>
      </c>
      <c r="B7" s="6">
        <v>7022</v>
      </c>
      <c r="C7" s="6">
        <v>7062</v>
      </c>
      <c r="D7" s="6">
        <v>7818</v>
      </c>
      <c r="E7" s="6">
        <v>14880</v>
      </c>
      <c r="F7" s="9">
        <v>3</v>
      </c>
      <c r="G7" s="8">
        <f t="shared" si="0"/>
        <v>4960</v>
      </c>
    </row>
    <row r="8" spans="1:7" ht="13.5">
      <c r="A8" s="3" t="s">
        <v>53</v>
      </c>
      <c r="B8" s="6">
        <v>7178</v>
      </c>
      <c r="C8" s="6">
        <v>7249</v>
      </c>
      <c r="D8" s="6">
        <v>7922</v>
      </c>
      <c r="E8" s="6">
        <v>15171</v>
      </c>
      <c r="F8" s="1">
        <v>3.63</v>
      </c>
      <c r="G8" s="8">
        <f t="shared" si="0"/>
        <v>4179.338842975207</v>
      </c>
    </row>
    <row r="9" spans="1:7" ht="13.5">
      <c r="A9" s="3" t="s">
        <v>54</v>
      </c>
      <c r="B9" s="6">
        <v>5852</v>
      </c>
      <c r="C9" s="6">
        <v>5555</v>
      </c>
      <c r="D9" s="6">
        <v>6391</v>
      </c>
      <c r="E9" s="6">
        <v>11946</v>
      </c>
      <c r="F9" s="1">
        <v>2.45</v>
      </c>
      <c r="G9" s="8">
        <f t="shared" si="0"/>
        <v>4875.918367346939</v>
      </c>
    </row>
    <row r="10" spans="1:7" ht="13.5">
      <c r="A10" s="3" t="s">
        <v>55</v>
      </c>
      <c r="B10" s="6">
        <v>7598</v>
      </c>
      <c r="C10" s="6">
        <v>8191</v>
      </c>
      <c r="D10" s="6">
        <v>9279</v>
      </c>
      <c r="E10" s="6">
        <v>17470</v>
      </c>
      <c r="F10" s="1">
        <v>6.54</v>
      </c>
      <c r="G10" s="8">
        <f t="shared" si="0"/>
        <v>2671.2538226299694</v>
      </c>
    </row>
    <row r="11" spans="1:7" ht="13.5">
      <c r="A11" s="3" t="s">
        <v>56</v>
      </c>
      <c r="B11" s="6">
        <v>7136</v>
      </c>
      <c r="C11" s="6">
        <v>7535</v>
      </c>
      <c r="D11" s="6">
        <v>8128</v>
      </c>
      <c r="E11" s="6">
        <v>15663</v>
      </c>
      <c r="F11" s="1">
        <v>4.56</v>
      </c>
      <c r="G11" s="8">
        <f t="shared" si="0"/>
        <v>3434.8684210526317</v>
      </c>
    </row>
    <row r="12" spans="1:7" ht="13.5">
      <c r="A12" s="3" t="s">
        <v>2</v>
      </c>
      <c r="B12" s="6">
        <v>11032</v>
      </c>
      <c r="C12" s="6">
        <v>11195</v>
      </c>
      <c r="D12" s="6">
        <v>12589</v>
      </c>
      <c r="E12" s="6">
        <v>23784</v>
      </c>
      <c r="F12" s="1">
        <v>9.39</v>
      </c>
      <c r="G12" s="8">
        <f t="shared" si="0"/>
        <v>2532.907348242811</v>
      </c>
    </row>
    <row r="13" spans="1:7" ht="13.5">
      <c r="A13" s="3" t="s">
        <v>57</v>
      </c>
      <c r="B13" s="6">
        <v>8704</v>
      </c>
      <c r="C13" s="6">
        <v>9449</v>
      </c>
      <c r="D13" s="6">
        <v>10364</v>
      </c>
      <c r="E13" s="6">
        <v>19813</v>
      </c>
      <c r="F13" s="1">
        <v>5.43</v>
      </c>
      <c r="G13" s="8">
        <f t="shared" si="0"/>
        <v>3648.802946593002</v>
      </c>
    </row>
    <row r="14" spans="1:7" ht="13.5">
      <c r="A14" s="3" t="s">
        <v>58</v>
      </c>
      <c r="B14" s="6">
        <v>12223</v>
      </c>
      <c r="C14" s="6">
        <v>12955</v>
      </c>
      <c r="D14" s="6">
        <v>14593</v>
      </c>
      <c r="E14" s="6">
        <v>27548</v>
      </c>
      <c r="F14" s="1">
        <v>11.53</v>
      </c>
      <c r="G14" s="8">
        <f t="shared" si="0"/>
        <v>2389.2454466608847</v>
      </c>
    </row>
    <row r="15" spans="1:7" ht="13.5">
      <c r="A15" s="3" t="s">
        <v>59</v>
      </c>
      <c r="B15" s="6">
        <v>6998</v>
      </c>
      <c r="C15" s="6">
        <v>8247</v>
      </c>
      <c r="D15" s="6">
        <v>8953</v>
      </c>
      <c r="E15" s="6">
        <v>17200</v>
      </c>
      <c r="F15" s="1">
        <v>14.73</v>
      </c>
      <c r="G15" s="8">
        <f t="shared" si="0"/>
        <v>1167.6849966055668</v>
      </c>
    </row>
    <row r="16" spans="1:7" ht="13.5">
      <c r="A16" s="3" t="s">
        <v>3</v>
      </c>
      <c r="B16" s="6">
        <v>2638</v>
      </c>
      <c r="C16" s="6">
        <v>3281</v>
      </c>
      <c r="D16" s="6">
        <v>3548</v>
      </c>
      <c r="E16" s="6">
        <v>6829</v>
      </c>
      <c r="F16" s="9">
        <v>38.7</v>
      </c>
      <c r="G16" s="8">
        <f t="shared" si="0"/>
        <v>176.45994832041342</v>
      </c>
    </row>
    <row r="17" spans="1:7" ht="13.5">
      <c r="A17" s="3" t="s">
        <v>4</v>
      </c>
      <c r="B17" s="6">
        <v>3870</v>
      </c>
      <c r="C17" s="6">
        <v>4451</v>
      </c>
      <c r="D17" s="6">
        <v>4827</v>
      </c>
      <c r="E17" s="6">
        <v>9278</v>
      </c>
      <c r="F17" s="1">
        <v>20.38</v>
      </c>
      <c r="G17" s="8">
        <f t="shared" si="0"/>
        <v>455.25024533856725</v>
      </c>
    </row>
    <row r="18" spans="1:7" ht="13.5">
      <c r="A18" s="3" t="s">
        <v>60</v>
      </c>
      <c r="B18" s="6">
        <v>671</v>
      </c>
      <c r="C18" s="6">
        <v>822</v>
      </c>
      <c r="D18" s="6">
        <v>752</v>
      </c>
      <c r="E18" s="6">
        <v>1574</v>
      </c>
      <c r="F18" s="1">
        <v>11.87</v>
      </c>
      <c r="G18" s="8">
        <f t="shared" si="0"/>
        <v>132.603201347936</v>
      </c>
    </row>
    <row r="19" spans="1:7" ht="13.5">
      <c r="A19" s="3" t="s">
        <v>61</v>
      </c>
      <c r="B19" s="6">
        <v>1393</v>
      </c>
      <c r="C19" s="6">
        <v>1417</v>
      </c>
      <c r="D19" s="6">
        <v>1603</v>
      </c>
      <c r="E19" s="6">
        <v>3020</v>
      </c>
      <c r="F19" s="1">
        <v>6.33</v>
      </c>
      <c r="G19" s="8">
        <f t="shared" si="0"/>
        <v>477.09320695102684</v>
      </c>
    </row>
    <row r="20" spans="1:7" ht="13.5">
      <c r="A20" s="3" t="s">
        <v>62</v>
      </c>
      <c r="B20" s="6">
        <v>7094</v>
      </c>
      <c r="C20" s="6">
        <v>8236</v>
      </c>
      <c r="D20" s="6">
        <v>8759</v>
      </c>
      <c r="E20" s="6">
        <v>16995</v>
      </c>
      <c r="F20" s="1">
        <v>18.12</v>
      </c>
      <c r="G20" s="8">
        <f t="shared" si="0"/>
        <v>937.9139072847681</v>
      </c>
    </row>
    <row r="21" spans="1:7" ht="13.5">
      <c r="A21" s="3" t="s">
        <v>63</v>
      </c>
      <c r="B21" s="6">
        <v>2448</v>
      </c>
      <c r="C21" s="6">
        <v>2673</v>
      </c>
      <c r="D21" s="6">
        <v>2834</v>
      </c>
      <c r="E21" s="6">
        <v>5507</v>
      </c>
      <c r="F21" s="1">
        <v>8.62</v>
      </c>
      <c r="G21" s="8">
        <f t="shared" si="0"/>
        <v>638.8631090487239</v>
      </c>
    </row>
    <row r="22" spans="1:7" ht="13.5">
      <c r="A22" s="3" t="s">
        <v>64</v>
      </c>
      <c r="B22" s="6">
        <v>5334</v>
      </c>
      <c r="C22" s="6">
        <v>6215</v>
      </c>
      <c r="D22" s="6">
        <v>6884</v>
      </c>
      <c r="E22" s="6">
        <v>13099</v>
      </c>
      <c r="F22" s="1">
        <v>8.88</v>
      </c>
      <c r="G22" s="8">
        <f t="shared" si="0"/>
        <v>1475.1126126126126</v>
      </c>
    </row>
    <row r="23" spans="1:7" ht="13.5">
      <c r="A23" s="3" t="s">
        <v>5</v>
      </c>
      <c r="B23" s="6">
        <v>2333</v>
      </c>
      <c r="C23" s="6">
        <v>2918</v>
      </c>
      <c r="D23" s="6">
        <v>3183</v>
      </c>
      <c r="E23" s="6">
        <v>6101</v>
      </c>
      <c r="F23" s="1">
        <v>5.03</v>
      </c>
      <c r="G23" s="8">
        <f t="shared" si="0"/>
        <v>1212.9224652087476</v>
      </c>
    </row>
    <row r="24" spans="1:7" ht="13.5">
      <c r="A24" s="5" t="s">
        <v>6</v>
      </c>
      <c r="B24" s="6">
        <v>1715</v>
      </c>
      <c r="C24" s="6">
        <v>1984</v>
      </c>
      <c r="D24" s="6">
        <v>2225</v>
      </c>
      <c r="E24" s="6">
        <v>4209</v>
      </c>
      <c r="F24" s="1">
        <v>6.11</v>
      </c>
      <c r="G24" s="8">
        <f t="shared" si="0"/>
        <v>688.8707037643208</v>
      </c>
    </row>
    <row r="25" spans="1:7" ht="13.5">
      <c r="A25" s="2" t="s">
        <v>42</v>
      </c>
      <c r="B25" s="6">
        <f>SUM(B2:B24)</f>
        <v>115315</v>
      </c>
      <c r="C25" s="6">
        <f>SUM(C2:C24)</f>
        <v>122293</v>
      </c>
      <c r="D25" s="6">
        <f>SUM(D2:D24)</f>
        <v>135636</v>
      </c>
      <c r="E25" s="6">
        <f>SUM(E2:E24)</f>
        <v>257929</v>
      </c>
      <c r="F25" s="1">
        <f>SUM(F2:F24)</f>
        <v>191.69000000000003</v>
      </c>
      <c r="G25" s="8">
        <f t="shared" si="0"/>
        <v>1345.5527153216128</v>
      </c>
    </row>
    <row r="26" spans="1:7" ht="13.5">
      <c r="A26" s="45"/>
      <c r="B26" s="46"/>
      <c r="C26" s="46"/>
      <c r="D26" s="46"/>
      <c r="E26" s="46"/>
      <c r="F26" s="11"/>
      <c r="G26" s="47"/>
    </row>
    <row r="27" spans="1:7" ht="13.5">
      <c r="A27" s="48"/>
      <c r="B27" s="46"/>
      <c r="C27" s="46"/>
      <c r="D27" s="46"/>
      <c r="E27" s="46"/>
      <c r="F27" s="46"/>
      <c r="G27" s="46"/>
    </row>
    <row r="28" ht="13.5">
      <c r="B28" s="43"/>
    </row>
    <row r="30" ht="13.5">
      <c r="B30" s="4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2" sqref="C12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59">
        <v>41487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48</v>
      </c>
      <c r="B2" s="6">
        <v>2906</v>
      </c>
      <c r="C2" s="6">
        <v>2671</v>
      </c>
      <c r="D2" s="6">
        <v>3172</v>
      </c>
      <c r="E2" s="6">
        <v>5843</v>
      </c>
      <c r="F2" s="1">
        <v>1.62</v>
      </c>
      <c r="G2" s="8">
        <f>E2/F2</f>
        <v>3606.79012345679</v>
      </c>
    </row>
    <row r="3" spans="1:7" ht="13.5">
      <c r="A3" s="3" t="s">
        <v>50</v>
      </c>
      <c r="B3" s="6">
        <v>1131</v>
      </c>
      <c r="C3" s="6">
        <v>1071</v>
      </c>
      <c r="D3" s="6">
        <v>1230</v>
      </c>
      <c r="E3" s="6">
        <v>2301</v>
      </c>
      <c r="F3" s="1">
        <v>1.14</v>
      </c>
      <c r="G3" s="8">
        <f aca="true" t="shared" si="0" ref="G3:G24">E3/F3</f>
        <v>2018.4210526315792</v>
      </c>
    </row>
    <row r="4" spans="1:7" ht="13.5">
      <c r="A4" s="3" t="s">
        <v>1</v>
      </c>
      <c r="B4" s="6">
        <v>1128</v>
      </c>
      <c r="C4" s="6">
        <v>959</v>
      </c>
      <c r="D4" s="6">
        <v>1159</v>
      </c>
      <c r="E4" s="6">
        <v>2118</v>
      </c>
      <c r="F4" s="1">
        <v>0.62</v>
      </c>
      <c r="G4" s="8">
        <f t="shared" si="0"/>
        <v>3416.1290322580644</v>
      </c>
    </row>
    <row r="5" spans="1:7" ht="13.5">
      <c r="A5" s="3" t="s">
        <v>0</v>
      </c>
      <c r="B5" s="6">
        <v>3755</v>
      </c>
      <c r="C5" s="6">
        <v>3158</v>
      </c>
      <c r="D5" s="6">
        <v>3838</v>
      </c>
      <c r="E5" s="6">
        <v>6996</v>
      </c>
      <c r="F5" s="1">
        <v>0.94</v>
      </c>
      <c r="G5" s="8">
        <f t="shared" si="0"/>
        <v>7442.553191489362</v>
      </c>
    </row>
    <row r="6" spans="1:7" ht="13.5">
      <c r="A6" s="3" t="s">
        <v>51</v>
      </c>
      <c r="B6" s="6">
        <v>5165</v>
      </c>
      <c r="C6" s="6">
        <v>5008</v>
      </c>
      <c r="D6" s="6">
        <v>5599</v>
      </c>
      <c r="E6" s="6">
        <v>10607</v>
      </c>
      <c r="F6" s="1">
        <v>2.07</v>
      </c>
      <c r="G6" s="8">
        <f t="shared" si="0"/>
        <v>5124.154589371981</v>
      </c>
    </row>
    <row r="7" spans="1:7" ht="13.5">
      <c r="A7" s="3" t="s">
        <v>52</v>
      </c>
      <c r="B7" s="6">
        <v>7018</v>
      </c>
      <c r="C7" s="6">
        <v>7052</v>
      </c>
      <c r="D7" s="6">
        <v>7811</v>
      </c>
      <c r="E7" s="6">
        <v>14863</v>
      </c>
      <c r="F7" s="9">
        <v>3</v>
      </c>
      <c r="G7" s="8">
        <f t="shared" si="0"/>
        <v>4954.333333333333</v>
      </c>
    </row>
    <row r="8" spans="1:7" ht="13.5">
      <c r="A8" s="3" t="s">
        <v>53</v>
      </c>
      <c r="B8" s="6">
        <v>7164</v>
      </c>
      <c r="C8" s="6">
        <v>7222</v>
      </c>
      <c r="D8" s="6">
        <v>7917</v>
      </c>
      <c r="E8" s="6">
        <v>15139</v>
      </c>
      <c r="F8" s="1">
        <v>3.63</v>
      </c>
      <c r="G8" s="8">
        <f t="shared" si="0"/>
        <v>4170.523415977961</v>
      </c>
    </row>
    <row r="9" spans="1:7" ht="13.5">
      <c r="A9" s="3" t="s">
        <v>54</v>
      </c>
      <c r="B9" s="6">
        <v>5848</v>
      </c>
      <c r="C9" s="6">
        <v>5548</v>
      </c>
      <c r="D9" s="6">
        <v>6376</v>
      </c>
      <c r="E9" s="6">
        <v>11924</v>
      </c>
      <c r="F9" s="1">
        <v>2.45</v>
      </c>
      <c r="G9" s="8">
        <f t="shared" si="0"/>
        <v>4866.938775510203</v>
      </c>
    </row>
    <row r="10" spans="1:7" ht="13.5">
      <c r="A10" s="3" t="s">
        <v>55</v>
      </c>
      <c r="B10" s="6">
        <v>7608</v>
      </c>
      <c r="C10" s="6">
        <v>8213</v>
      </c>
      <c r="D10" s="6">
        <v>9260</v>
      </c>
      <c r="E10" s="6">
        <v>17473</v>
      </c>
      <c r="F10" s="1">
        <v>6.54</v>
      </c>
      <c r="G10" s="8">
        <f t="shared" si="0"/>
        <v>2671.7125382263</v>
      </c>
    </row>
    <row r="11" spans="1:7" ht="13.5">
      <c r="A11" s="3" t="s">
        <v>56</v>
      </c>
      <c r="B11" s="6">
        <v>7134</v>
      </c>
      <c r="C11" s="6">
        <v>7547</v>
      </c>
      <c r="D11" s="6">
        <v>8120</v>
      </c>
      <c r="E11" s="6">
        <v>15667</v>
      </c>
      <c r="F11" s="1">
        <v>4.56</v>
      </c>
      <c r="G11" s="8">
        <f t="shared" si="0"/>
        <v>3435.7456140350882</v>
      </c>
    </row>
    <row r="12" spans="1:7" ht="13.5">
      <c r="A12" s="3" t="s">
        <v>2</v>
      </c>
      <c r="B12" s="6">
        <v>11052</v>
      </c>
      <c r="C12" s="6">
        <v>11208</v>
      </c>
      <c r="D12" s="6">
        <v>12582</v>
      </c>
      <c r="E12" s="6">
        <v>23790</v>
      </c>
      <c r="F12" s="1">
        <v>9.39</v>
      </c>
      <c r="G12" s="8">
        <f t="shared" si="0"/>
        <v>2533.546325878594</v>
      </c>
    </row>
    <row r="13" spans="1:7" ht="13.5">
      <c r="A13" s="3" t="s">
        <v>57</v>
      </c>
      <c r="B13" s="6">
        <v>8709</v>
      </c>
      <c r="C13" s="6">
        <v>9464</v>
      </c>
      <c r="D13" s="6">
        <v>10377</v>
      </c>
      <c r="E13" s="6">
        <v>19841</v>
      </c>
      <c r="F13" s="1">
        <v>5.43</v>
      </c>
      <c r="G13" s="8">
        <f t="shared" si="0"/>
        <v>3653.959484346225</v>
      </c>
    </row>
    <row r="14" spans="1:7" ht="13.5">
      <c r="A14" s="3" t="s">
        <v>58</v>
      </c>
      <c r="B14" s="6">
        <v>12235</v>
      </c>
      <c r="C14" s="6">
        <v>12953</v>
      </c>
      <c r="D14" s="6">
        <v>14610</v>
      </c>
      <c r="E14" s="6">
        <v>27563</v>
      </c>
      <c r="F14" s="1">
        <v>11.53</v>
      </c>
      <c r="G14" s="8">
        <f t="shared" si="0"/>
        <v>2390.5464006938423</v>
      </c>
    </row>
    <row r="15" spans="1:7" ht="13.5">
      <c r="A15" s="3" t="s">
        <v>59</v>
      </c>
      <c r="B15" s="6">
        <v>7005</v>
      </c>
      <c r="C15" s="6">
        <v>8233</v>
      </c>
      <c r="D15" s="6">
        <v>8952</v>
      </c>
      <c r="E15" s="6">
        <v>17185</v>
      </c>
      <c r="F15" s="1">
        <v>14.73</v>
      </c>
      <c r="G15" s="8">
        <f t="shared" si="0"/>
        <v>1166.6666666666667</v>
      </c>
    </row>
    <row r="16" spans="1:7" ht="13.5">
      <c r="A16" s="3" t="s">
        <v>3</v>
      </c>
      <c r="B16" s="6">
        <v>2637</v>
      </c>
      <c r="C16" s="6">
        <v>3291</v>
      </c>
      <c r="D16" s="6">
        <v>3554</v>
      </c>
      <c r="E16" s="6">
        <v>6845</v>
      </c>
      <c r="F16" s="9">
        <v>38.7</v>
      </c>
      <c r="G16" s="8">
        <f t="shared" si="0"/>
        <v>176.8733850129199</v>
      </c>
    </row>
    <row r="17" spans="1:7" ht="13.5">
      <c r="A17" s="3" t="s">
        <v>4</v>
      </c>
      <c r="B17" s="6">
        <v>3873</v>
      </c>
      <c r="C17" s="6">
        <v>4450</v>
      </c>
      <c r="D17" s="6">
        <v>4835</v>
      </c>
      <c r="E17" s="6">
        <v>9285</v>
      </c>
      <c r="F17" s="1">
        <v>20.38</v>
      </c>
      <c r="G17" s="8">
        <f t="shared" si="0"/>
        <v>455.59371933267914</v>
      </c>
    </row>
    <row r="18" spans="1:7" ht="13.5">
      <c r="A18" s="3" t="s">
        <v>60</v>
      </c>
      <c r="B18" s="6">
        <v>675</v>
      </c>
      <c r="C18" s="6">
        <v>827</v>
      </c>
      <c r="D18" s="6">
        <v>752</v>
      </c>
      <c r="E18" s="6">
        <v>1579</v>
      </c>
      <c r="F18" s="1">
        <v>11.87</v>
      </c>
      <c r="G18" s="8">
        <f t="shared" si="0"/>
        <v>133.02443133951138</v>
      </c>
    </row>
    <row r="19" spans="1:7" ht="13.5">
      <c r="A19" s="3" t="s">
        <v>61</v>
      </c>
      <c r="B19" s="6">
        <v>1397</v>
      </c>
      <c r="C19" s="6">
        <v>1418</v>
      </c>
      <c r="D19" s="6">
        <v>1601</v>
      </c>
      <c r="E19" s="6">
        <v>3019</v>
      </c>
      <c r="F19" s="1">
        <v>6.33</v>
      </c>
      <c r="G19" s="8">
        <f t="shared" si="0"/>
        <v>476.9352290679305</v>
      </c>
    </row>
    <row r="20" spans="1:7" ht="13.5">
      <c r="A20" s="3" t="s">
        <v>62</v>
      </c>
      <c r="B20" s="6">
        <v>7096</v>
      </c>
      <c r="C20" s="6">
        <v>8235</v>
      </c>
      <c r="D20" s="6">
        <v>8758</v>
      </c>
      <c r="E20" s="6">
        <v>16993</v>
      </c>
      <c r="F20" s="1">
        <v>18.12</v>
      </c>
      <c r="G20" s="8">
        <f t="shared" si="0"/>
        <v>937.80353200883</v>
      </c>
    </row>
    <row r="21" spans="1:7" ht="13.5">
      <c r="A21" s="3" t="s">
        <v>63</v>
      </c>
      <c r="B21" s="6">
        <v>2450</v>
      </c>
      <c r="C21" s="6">
        <v>2668</v>
      </c>
      <c r="D21" s="6">
        <v>2834</v>
      </c>
      <c r="E21" s="6">
        <v>5502</v>
      </c>
      <c r="F21" s="1">
        <v>8.62</v>
      </c>
      <c r="G21" s="8">
        <f t="shared" si="0"/>
        <v>638.2830626450117</v>
      </c>
    </row>
    <row r="22" spans="1:7" ht="13.5">
      <c r="A22" s="3" t="s">
        <v>64</v>
      </c>
      <c r="B22" s="6">
        <v>5342</v>
      </c>
      <c r="C22" s="6">
        <v>6221</v>
      </c>
      <c r="D22" s="6">
        <v>6888</v>
      </c>
      <c r="E22" s="6">
        <v>13109</v>
      </c>
      <c r="F22" s="1">
        <v>8.88</v>
      </c>
      <c r="G22" s="8">
        <f t="shared" si="0"/>
        <v>1476.2387387387387</v>
      </c>
    </row>
    <row r="23" spans="1:7" ht="13.5">
      <c r="A23" s="3" t="s">
        <v>5</v>
      </c>
      <c r="B23" s="6">
        <v>2336</v>
      </c>
      <c r="C23" s="6">
        <v>2923</v>
      </c>
      <c r="D23" s="6">
        <v>3181</v>
      </c>
      <c r="E23" s="6">
        <v>6104</v>
      </c>
      <c r="F23" s="1">
        <v>5.03</v>
      </c>
      <c r="G23" s="8">
        <f t="shared" si="0"/>
        <v>1213.5188866799203</v>
      </c>
    </row>
    <row r="24" spans="1:7" ht="13.5">
      <c r="A24" s="5" t="s">
        <v>6</v>
      </c>
      <c r="B24" s="6">
        <v>1717</v>
      </c>
      <c r="C24" s="6">
        <v>1978</v>
      </c>
      <c r="D24" s="6">
        <v>2217</v>
      </c>
      <c r="E24" s="6">
        <v>4195</v>
      </c>
      <c r="F24" s="1">
        <v>6.11</v>
      </c>
      <c r="G24" s="8">
        <f t="shared" si="0"/>
        <v>686.5793780687397</v>
      </c>
    </row>
    <row r="25" spans="1:7" ht="13.5">
      <c r="A25" s="2" t="s">
        <v>42</v>
      </c>
      <c r="B25" s="6">
        <f>SUM(B2:B24)</f>
        <v>115381</v>
      </c>
      <c r="C25" s="6">
        <f>SUM(C2:C24)</f>
        <v>122318</v>
      </c>
      <c r="D25" s="6">
        <f>SUM(D2:D24)</f>
        <v>135623</v>
      </c>
      <c r="E25" s="6">
        <f>SUM(E2:E24)</f>
        <v>257941</v>
      </c>
      <c r="F25" s="1">
        <f>SUM(F2:F24)</f>
        <v>191.69000000000003</v>
      </c>
      <c r="G25" s="8">
        <f>E25/F25</f>
        <v>1345.6153163962647</v>
      </c>
    </row>
    <row r="26" spans="2:5" ht="13.5">
      <c r="B26" s="49"/>
      <c r="C26" s="49"/>
      <c r="D26" s="49"/>
      <c r="E26" s="49"/>
    </row>
    <row r="27" spans="1:7" ht="13.5">
      <c r="A27" s="48"/>
      <c r="B27" s="49"/>
      <c r="C27" s="49"/>
      <c r="D27" s="49"/>
      <c r="E27" s="49"/>
      <c r="F27" s="49"/>
      <c r="G27" s="4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2013-11-01T04:48:19Z</cp:lastPrinted>
  <dcterms:created xsi:type="dcterms:W3CDTF">1997-01-08T22:48:59Z</dcterms:created>
  <dcterms:modified xsi:type="dcterms:W3CDTF">2016-02-25T07:54:39Z</dcterms:modified>
  <cp:category/>
  <cp:version/>
  <cp:contentType/>
  <cp:contentStatus/>
</cp:coreProperties>
</file>