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firstSheet="1" activeTab="1"/>
  </bookViews>
  <sheets>
    <sheet name="H19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/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<sst xmlns="http://schemas.openxmlformats.org/spreadsheetml/2006/main" count="544" uniqueCount="65">
  <si>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</si>
  <si>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</si>
  <si>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</si>
  <si>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</si>
  <si>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</si>
  <si>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</si>
  <si>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</si>
  <si>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</si>
  <si>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</si>
  <si>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</si>
  <si>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</si>
  <si>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</si>
  <si>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</si>
  <si>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</si>
  <si>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</si>
  <si>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</si>
  <si>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</si>
  <si>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</si>
  <si>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</si>
  <si>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</si>
  <si>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</si>
  <si>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</si>
  <si>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</si>
  <si>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</si>
  <si>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</si>
  <si>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</si>
  <si>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</si>
  <si>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</si>
  <si>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</si>
  <si>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</si>
  <si>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</si>
  <si>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</si>
  <si>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</si>
  <si>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</si>
  <si>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</si>
  <si>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</si>
  <si>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</si>
  <si>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</si>
  <si>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</si>
  <si>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</si>
  <si>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</si>
  <si>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</si>
  <si>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</si>
  <si>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</si>
  <si>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</si>
  <si>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</si>
  <si>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</si>
  <si>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徳島市地区別住民基本台帳人口・世帯数（平成１９年）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</si>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</sst>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2805</v>
      </c>
      <c r="D4" s="36">
        <f>'2月1日'!B2</f>
        <v>2800</v>
      </c>
      <c r="E4" s="36">
        <f>'3月1日'!$B2</f>
        <v>2807</v>
      </c>
      <c r="F4" s="36">
        <f>'4月1日'!$B$2</f>
        <v>2776</v>
      </c>
      <c r="G4" s="36">
        <f>'5月1日'!$B$2</f>
        <v>2783</v>
      </c>
      <c r="H4" s="36">
        <f>'6月1日'!$B$2</f>
        <v>2784</v>
      </c>
      <c r="I4" s="36">
        <f>'7月1日'!$B$2</f>
        <v>2780</v>
      </c>
      <c r="J4" s="36">
        <f>'8月1日'!$B$2</f>
        <v>2772</v>
      </c>
      <c r="K4" s="36">
        <f>'9月1日'!$B$2</f>
        <v>2769</v>
      </c>
      <c r="L4" s="36">
        <f>'10月1日'!$B$2</f>
        <v>2777</v>
      </c>
      <c r="M4" s="36">
        <f>'11月1日'!$B$2</f>
        <v>2775</v>
      </c>
      <c r="N4" s="37">
        <f>'12月1日'!$B$2</f>
        <v>2780</v>
      </c>
    </row>
    <row r="5" spans="1:14" ht="13.5" customHeight="1">
      <c r="A5" s="17"/>
      <c r="B5" s="4" t="s">
        <v>9</v>
      </c>
      <c r="C5" s="6">
        <f>'1月1日'!$C$2</f>
        <v>2722</v>
      </c>
      <c r="D5" s="6">
        <f>'2月1日'!C2</f>
        <v>2719</v>
      </c>
      <c r="E5" s="6">
        <f>'3月1日'!$C$2</f>
        <v>2730</v>
      </c>
      <c r="F5" s="6">
        <f>'4月1日'!$C$2</f>
        <v>2694</v>
      </c>
      <c r="G5" s="6">
        <f>'5月1日'!$C$2</f>
        <v>2700</v>
      </c>
      <c r="H5" s="6">
        <f>'6月1日'!$C$2</f>
        <v>2700</v>
      </c>
      <c r="I5" s="6">
        <f>'7月1日'!$C$2</f>
        <v>2692</v>
      </c>
      <c r="J5" s="6">
        <f>'8月1日'!$C$2</f>
        <v>2681</v>
      </c>
      <c r="K5" s="6">
        <f>'9月1日'!$C$2</f>
        <v>2673</v>
      </c>
      <c r="L5" s="6">
        <f>'10月1日'!$C$2</f>
        <v>2671</v>
      </c>
      <c r="M5" s="6">
        <f>'11月1日'!$C$2</f>
        <v>2679</v>
      </c>
      <c r="N5" s="18">
        <f>'12月1日'!$C$2</f>
        <v>2686</v>
      </c>
    </row>
    <row r="6" spans="1:14" ht="13.5" customHeight="1">
      <c r="A6" s="17"/>
      <c r="B6" s="4" t="s">
        <v>10</v>
      </c>
      <c r="C6" s="6">
        <f>'1月1日'!$D$2</f>
        <v>3210</v>
      </c>
      <c r="D6" s="6">
        <f>'2月1日'!$D2</f>
        <v>3207</v>
      </c>
      <c r="E6" s="6">
        <f>'3月1日'!$D$2</f>
        <v>3212</v>
      </c>
      <c r="F6" s="6">
        <f>'4月1日'!$D$2</f>
        <v>3190</v>
      </c>
      <c r="G6" s="6">
        <f>'5月1日'!$D$2</f>
        <v>3184</v>
      </c>
      <c r="H6" s="6">
        <f>'6月1日'!$D$2</f>
        <v>3185</v>
      </c>
      <c r="I6" s="6">
        <f>'7月1日'!$D$2</f>
        <v>3189</v>
      </c>
      <c r="J6" s="6">
        <f>'8月1日'!$D$2</f>
        <v>3183</v>
      </c>
      <c r="K6" s="6">
        <f>'9月1日'!$D$2</f>
        <v>3183</v>
      </c>
      <c r="L6" s="6">
        <f>'10月1日'!$D$2</f>
        <v>3185</v>
      </c>
      <c r="M6" s="6">
        <f>'11月1日'!$D$2</f>
        <v>3176</v>
      </c>
      <c r="N6" s="18">
        <f>'12月1日'!$D$2</f>
        <v>3178</v>
      </c>
    </row>
    <row r="7" spans="1:14" ht="13.5" customHeight="1">
      <c r="A7" s="17"/>
      <c r="B7" s="4" t="s">
        <v>11</v>
      </c>
      <c r="C7" s="34">
        <f>'1月1日'!$E$2</f>
        <v>5932</v>
      </c>
      <c r="D7" s="34">
        <f>'2月1日'!$E$2</f>
        <v>5926</v>
      </c>
      <c r="E7" s="34">
        <f>'3月1日'!$E$2</f>
        <v>5942</v>
      </c>
      <c r="F7" s="34">
        <f>'4月1日'!$E$2</f>
        <v>5884</v>
      </c>
      <c r="G7" s="34">
        <f>'5月1日'!$E$2</f>
        <v>5884</v>
      </c>
      <c r="H7" s="34">
        <f>'6月1日'!$E$2</f>
        <v>5885</v>
      </c>
      <c r="I7" s="34">
        <f>'7月1日'!$E$2</f>
        <v>5881</v>
      </c>
      <c r="J7" s="34">
        <f>'8月1日'!$E$2</f>
        <v>5864</v>
      </c>
      <c r="K7" s="34">
        <f>'9月1日'!$E$2</f>
        <v>5856</v>
      </c>
      <c r="L7" s="34">
        <f>'10月1日'!$E$2</f>
        <v>5856</v>
      </c>
      <c r="M7" s="34">
        <f>'11月1日'!$E$2</f>
        <v>5855</v>
      </c>
      <c r="N7" s="35">
        <f>'12月1日'!$E$2</f>
        <v>5864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3661.728395061728</v>
      </c>
      <c r="D9" s="22">
        <f>'2月1日'!$G$2</f>
        <v>3658.0246913580245</v>
      </c>
      <c r="E9" s="22">
        <f>'3月1日'!$G$2</f>
        <v>3667.901234567901</v>
      </c>
      <c r="F9" s="22">
        <f>'4月1日'!$G$2</f>
        <v>3632.0987654320984</v>
      </c>
      <c r="G9" s="22">
        <f>'5月1日'!$G$2</f>
        <v>3632.0987654320984</v>
      </c>
      <c r="H9" s="22">
        <f>'6月1日'!$G$2</f>
        <v>3632.716049382716</v>
      </c>
      <c r="I9" s="22">
        <f>'7月1日'!$G$2</f>
        <v>3630.2469135802467</v>
      </c>
      <c r="J9" s="22">
        <f>'8月1日'!$G$2</f>
        <v>3619.753086419753</v>
      </c>
      <c r="K9" s="22">
        <f>'9月1日'!$G$2</f>
        <v>3614.814814814815</v>
      </c>
      <c r="L9" s="22">
        <f>'10月1日'!$G$2</f>
        <v>3614.814814814815</v>
      </c>
      <c r="M9" s="22">
        <f>'11月1日'!$G$2</f>
        <v>3614.1975308641972</v>
      </c>
      <c r="N9" s="23">
        <f>'12月1日'!$G$2</f>
        <v>3619.753086419753</v>
      </c>
    </row>
    <row r="10" spans="1:14" ht="13.5" customHeight="1">
      <c r="A10" s="15" t="s">
        <v>17</v>
      </c>
      <c r="B10" s="16" t="s">
        <v>8</v>
      </c>
      <c r="C10" s="36">
        <f>'1月1日'!$B$3</f>
        <v>1030</v>
      </c>
      <c r="D10" s="36">
        <f>'2月1日'!$B$3</f>
        <v>1027</v>
      </c>
      <c r="E10" s="36">
        <f>'3月1日'!$B$3</f>
        <v>1022</v>
      </c>
      <c r="F10" s="36">
        <f>'4月1日'!$B$3</f>
        <v>1029</v>
      </c>
      <c r="G10" s="36">
        <f>'5月1日'!$B$3</f>
        <v>1021</v>
      </c>
      <c r="H10" s="36">
        <f>'6月1日'!$B$3</f>
        <v>1021</v>
      </c>
      <c r="I10" s="36">
        <f>'7月1日'!$B$3</f>
        <v>1018</v>
      </c>
      <c r="J10" s="36">
        <f>'8月1日'!$B$3</f>
        <v>1021</v>
      </c>
      <c r="K10" s="36">
        <f>'9月1日'!$B$3</f>
        <v>1022</v>
      </c>
      <c r="L10" s="36">
        <f>'10月1日'!$B$3</f>
        <v>1016</v>
      </c>
      <c r="M10" s="36">
        <f>'11月1日'!$B$3</f>
        <v>1018</v>
      </c>
      <c r="N10" s="37">
        <f>'12月1日'!$B$3</f>
        <v>1022</v>
      </c>
    </row>
    <row r="11" spans="1:14" ht="13.5" customHeight="1">
      <c r="A11" s="17"/>
      <c r="B11" s="4" t="s">
        <v>9</v>
      </c>
      <c r="C11" s="6">
        <f>'1月1日'!$C$3</f>
        <v>1087</v>
      </c>
      <c r="D11" s="6">
        <f>'2月1日'!$C$3</f>
        <v>1086</v>
      </c>
      <c r="E11" s="6">
        <f>'3月1日'!$C$3</f>
        <v>1079</v>
      </c>
      <c r="F11" s="6">
        <f>'4月1日'!$C$3</f>
        <v>1069</v>
      </c>
      <c r="G11" s="6">
        <f>'5月1日'!$C$3</f>
        <v>1060</v>
      </c>
      <c r="H11" s="6">
        <f>'6月1日'!$C$3</f>
        <v>1059</v>
      </c>
      <c r="I11" s="6">
        <f>'7月1日'!$C$3</f>
        <v>1054</v>
      </c>
      <c r="J11" s="6">
        <f>'8月1日'!$C$3</f>
        <v>1058</v>
      </c>
      <c r="K11" s="6">
        <f>'9月1日'!$C$3</f>
        <v>1056</v>
      </c>
      <c r="L11" s="6">
        <f>'10月1日'!$C$3</f>
        <v>1054</v>
      </c>
      <c r="M11" s="6">
        <f>'11月1日'!$C$3</f>
        <v>1053</v>
      </c>
      <c r="N11" s="18">
        <f>'12月1日'!$C$3</f>
        <v>1055</v>
      </c>
    </row>
    <row r="12" spans="1:14" ht="13.5" customHeight="1">
      <c r="A12" s="17"/>
      <c r="B12" s="4" t="s">
        <v>10</v>
      </c>
      <c r="C12" s="6">
        <f>'1月1日'!$D$3</f>
        <v>1285</v>
      </c>
      <c r="D12" s="6">
        <f>'2月1日'!$D$3</f>
        <v>1285</v>
      </c>
      <c r="E12" s="6">
        <f>'3月1日'!$D$3</f>
        <v>1276</v>
      </c>
      <c r="F12" s="6">
        <f>'4月1日'!$D$3</f>
        <v>1270</v>
      </c>
      <c r="G12" s="6">
        <f>'5月1日'!$D$3</f>
        <v>1259</v>
      </c>
      <c r="H12" s="6">
        <f>'6月1日'!$D$3</f>
        <v>1258</v>
      </c>
      <c r="I12" s="6">
        <f>'7月1日'!$D$3</f>
        <v>1253</v>
      </c>
      <c r="J12" s="6">
        <f>'8月1日'!$D$3</f>
        <v>1254</v>
      </c>
      <c r="K12" s="6">
        <f>'9月1日'!$D$3</f>
        <v>1254</v>
      </c>
      <c r="L12" s="6">
        <f>'10月1日'!$D$3</f>
        <v>1247</v>
      </c>
      <c r="M12" s="6">
        <f>'11月1日'!$D$3</f>
        <v>1240</v>
      </c>
      <c r="N12" s="18">
        <f>'12月1日'!$D$3</f>
        <v>1236</v>
      </c>
    </row>
    <row r="13" spans="1:14" ht="13.5" customHeight="1">
      <c r="A13" s="17"/>
      <c r="B13" s="4" t="s">
        <v>11</v>
      </c>
      <c r="C13" s="34">
        <f>'1月1日'!$E$3</f>
        <v>2372</v>
      </c>
      <c r="D13" s="34">
        <f>'2月1日'!$E$3</f>
        <v>2371</v>
      </c>
      <c r="E13" s="34">
        <f>'3月1日'!$E$3</f>
        <v>2355</v>
      </c>
      <c r="F13" s="34">
        <f>'4月1日'!$E$3</f>
        <v>2339</v>
      </c>
      <c r="G13" s="34">
        <f>'5月1日'!$E$3</f>
        <v>2319</v>
      </c>
      <c r="H13" s="34">
        <f>'6月1日'!$E$3</f>
        <v>2317</v>
      </c>
      <c r="I13" s="34">
        <f>'7月1日'!$E$3</f>
        <v>2307</v>
      </c>
      <c r="J13" s="34">
        <f>'8月1日'!$E$3</f>
        <v>2312</v>
      </c>
      <c r="K13" s="34">
        <f>'9月1日'!$E$3</f>
        <v>2310</v>
      </c>
      <c r="L13" s="34">
        <f>'10月1日'!$E$3</f>
        <v>2301</v>
      </c>
      <c r="M13" s="34">
        <f>'11月1日'!$E$3</f>
        <v>2293</v>
      </c>
      <c r="N13" s="35">
        <f>'12月1日'!$E$3</f>
        <v>2291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2080.701754385965</v>
      </c>
      <c r="D15" s="22">
        <f>'2月1日'!$G$3</f>
        <v>2079.824561403509</v>
      </c>
      <c r="E15" s="22">
        <f>'3月1日'!$G$3</f>
        <v>2065.789473684211</v>
      </c>
      <c r="F15" s="22">
        <f>'4月1日'!$G$3</f>
        <v>2051.7543859649127</v>
      </c>
      <c r="G15" s="22">
        <f>'5月1日'!$G$3</f>
        <v>2034.2105263157896</v>
      </c>
      <c r="H15" s="22">
        <f>'6月1日'!$G$3</f>
        <v>2032.4561403508774</v>
      </c>
      <c r="I15" s="22">
        <f>'7月1日'!$G$3</f>
        <v>2023.684210526316</v>
      </c>
      <c r="J15" s="22">
        <f>'8月1日'!$G$3</f>
        <v>2028.0701754385966</v>
      </c>
      <c r="K15" s="22">
        <f>'9月1日'!$G$3</f>
        <v>2026.3157894736844</v>
      </c>
      <c r="L15" s="22">
        <f>'10月1日'!$G$3</f>
        <v>2018.4210526315792</v>
      </c>
      <c r="M15" s="22">
        <f>'11月1日'!$G$3</f>
        <v>2011.40350877193</v>
      </c>
      <c r="N15" s="23">
        <f>'12月1日'!$G$3</f>
        <v>2009.6491228070176</v>
      </c>
    </row>
    <row r="16" spans="1:14" ht="13.5" customHeight="1">
      <c r="A16" s="15" t="s">
        <v>1</v>
      </c>
      <c r="B16" s="16" t="s">
        <v>8</v>
      </c>
      <c r="C16" s="36">
        <f>'1月1日'!$B$4</f>
        <v>1158</v>
      </c>
      <c r="D16" s="36">
        <f>'2月1日'!$B$4</f>
        <v>1151</v>
      </c>
      <c r="E16" s="36">
        <f>'3月1日'!$B$4</f>
        <v>1152</v>
      </c>
      <c r="F16" s="36">
        <f>'4月1日'!$B$4</f>
        <v>1146</v>
      </c>
      <c r="G16" s="36">
        <f>'5月1日'!$B$4</f>
        <v>1153</v>
      </c>
      <c r="H16" s="36">
        <f>'6月1日'!$B$4</f>
        <v>1150</v>
      </c>
      <c r="I16" s="36">
        <f>'7月1日'!$B$4</f>
        <v>1148</v>
      </c>
      <c r="J16" s="36">
        <f>'8月1日'!$B$4</f>
        <v>1149</v>
      </c>
      <c r="K16" s="36">
        <f>'9月1日'!$B$4</f>
        <v>1147</v>
      </c>
      <c r="L16" s="36">
        <f>'10月1日'!$B$4</f>
        <v>1139</v>
      </c>
      <c r="M16" s="36">
        <f>'11月1日'!$B$4</f>
        <v>1148</v>
      </c>
      <c r="N16" s="37">
        <f>'12月1日'!$B$4</f>
        <v>1146</v>
      </c>
    </row>
    <row r="17" spans="1:14" ht="13.5" customHeight="1">
      <c r="A17" s="17"/>
      <c r="B17" s="4" t="s">
        <v>9</v>
      </c>
      <c r="C17" s="6">
        <f>'1月1日'!$C$4</f>
        <v>1023</v>
      </c>
      <c r="D17" s="6">
        <f>'2月1日'!$C$4</f>
        <v>1017</v>
      </c>
      <c r="E17" s="6">
        <f>'3月1日'!$C$4</f>
        <v>1017</v>
      </c>
      <c r="F17" s="6">
        <f>'4月1日'!$C$4</f>
        <v>1008</v>
      </c>
      <c r="G17" s="6">
        <f>'5月1日'!$C$4</f>
        <v>1010</v>
      </c>
      <c r="H17" s="6">
        <f>'6月1日'!$C$4</f>
        <v>1011</v>
      </c>
      <c r="I17" s="6">
        <f>'7月1日'!$C$4</f>
        <v>1007</v>
      </c>
      <c r="J17" s="6">
        <f>'8月1日'!$C$4</f>
        <v>1009</v>
      </c>
      <c r="K17" s="6">
        <f>'9月1日'!$C$4</f>
        <v>1010</v>
      </c>
      <c r="L17" s="6">
        <f>'10月1日'!$C$4</f>
        <v>1007</v>
      </c>
      <c r="M17" s="6">
        <f>'11月1日'!$C$4</f>
        <v>1013</v>
      </c>
      <c r="N17" s="18">
        <f>'12月1日'!$C$4</f>
        <v>1015</v>
      </c>
    </row>
    <row r="18" spans="1:14" ht="13.5" customHeight="1">
      <c r="A18" s="17"/>
      <c r="B18" s="4" t="s">
        <v>10</v>
      </c>
      <c r="C18" s="6">
        <f>'1月1日'!$D$4</f>
        <v>1279</v>
      </c>
      <c r="D18" s="6">
        <f>'2月1日'!$D$4</f>
        <v>1270</v>
      </c>
      <c r="E18" s="6">
        <f>'3月1日'!$D$4</f>
        <v>1276</v>
      </c>
      <c r="F18" s="6">
        <f>'4月1日'!$D$4</f>
        <v>1267</v>
      </c>
      <c r="G18" s="6">
        <f>'5月1日'!$D$4</f>
        <v>1274</v>
      </c>
      <c r="H18" s="6">
        <f>'6月1日'!$D$4</f>
        <v>1270</v>
      </c>
      <c r="I18" s="6">
        <f>'7月1日'!$D$4</f>
        <v>1271</v>
      </c>
      <c r="J18" s="6">
        <f>'8月1日'!$D$4</f>
        <v>1269</v>
      </c>
      <c r="K18" s="6">
        <f>'9月1日'!$D$4</f>
        <v>1267</v>
      </c>
      <c r="L18" s="6">
        <f>'10月1日'!$D$4</f>
        <v>1255</v>
      </c>
      <c r="M18" s="6">
        <f>'11月1日'!$D$4</f>
        <v>1265</v>
      </c>
      <c r="N18" s="18">
        <f>'12月1日'!$D$4</f>
        <v>1257</v>
      </c>
    </row>
    <row r="19" spans="1:14" ht="13.5" customHeight="1">
      <c r="A19" s="17"/>
      <c r="B19" s="4" t="s">
        <v>11</v>
      </c>
      <c r="C19" s="34">
        <f>'1月1日'!$E$4</f>
        <v>2302</v>
      </c>
      <c r="D19" s="34">
        <f>'2月1日'!$E$4</f>
        <v>2287</v>
      </c>
      <c r="E19" s="34">
        <f>'3月1日'!$E$4</f>
        <v>2293</v>
      </c>
      <c r="F19" s="34">
        <f>'4月1日'!$E$4</f>
        <v>2275</v>
      </c>
      <c r="G19" s="34">
        <f>'5月1日'!$E$4</f>
        <v>2284</v>
      </c>
      <c r="H19" s="34">
        <f>'6月1日'!$E$4</f>
        <v>2281</v>
      </c>
      <c r="I19" s="34">
        <f>'7月1日'!$E$4</f>
        <v>2278</v>
      </c>
      <c r="J19" s="34">
        <f>'8月1日'!$E$4</f>
        <v>2278</v>
      </c>
      <c r="K19" s="34">
        <f>'9月1日'!$E$4</f>
        <v>2277</v>
      </c>
      <c r="L19" s="34">
        <f>'10月1日'!$E$4</f>
        <v>2262</v>
      </c>
      <c r="M19" s="34">
        <f>'11月1日'!$E$4</f>
        <v>2278</v>
      </c>
      <c r="N19" s="35">
        <f>'12月1日'!$E$4</f>
        <v>2272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3712.9032258064517</v>
      </c>
      <c r="D21" s="22">
        <f>'2月1日'!$G$4</f>
        <v>3688.7096774193546</v>
      </c>
      <c r="E21" s="22">
        <f>'3月1日'!$G$4</f>
        <v>3698.3870967741937</v>
      </c>
      <c r="F21" s="22">
        <f>'4月1日'!$G$4</f>
        <v>3669.3548387096776</v>
      </c>
      <c r="G21" s="22">
        <f>'5月1日'!$G$4</f>
        <v>3683.8709677419356</v>
      </c>
      <c r="H21" s="22">
        <f>'6月1日'!$G$4</f>
        <v>3679.032258064516</v>
      </c>
      <c r="I21" s="22">
        <f>'7月1日'!$G$4</f>
        <v>3674.1935483870966</v>
      </c>
      <c r="J21" s="22">
        <f>'8月1日'!$G$4</f>
        <v>3674.1935483870966</v>
      </c>
      <c r="K21" s="22">
        <f>'9月1日'!$G$4</f>
        <v>3672.5806451612902</v>
      </c>
      <c r="L21" s="22">
        <f>'10月1日'!$G$4</f>
        <v>3648.3870967741937</v>
      </c>
      <c r="M21" s="22">
        <f>'11月1日'!$G$4</f>
        <v>3674.1935483870966</v>
      </c>
      <c r="N21" s="23">
        <f>'12月1日'!$G$4</f>
        <v>3664.516129032258</v>
      </c>
    </row>
    <row r="22" spans="1:14" ht="13.5" customHeight="1">
      <c r="A22" s="15" t="s">
        <v>0</v>
      </c>
      <c r="B22" s="16" t="s">
        <v>8</v>
      </c>
      <c r="C22" s="36">
        <f>'1月1日'!$B$5</f>
        <v>3793</v>
      </c>
      <c r="D22" s="36">
        <f>'2月1日'!$B$5</f>
        <v>3786</v>
      </c>
      <c r="E22" s="36">
        <f>'3月1日'!$B$5</f>
        <v>3779</v>
      </c>
      <c r="F22" s="36">
        <f>'4月1日'!$B$5</f>
        <v>3757</v>
      </c>
      <c r="G22" s="36">
        <f>'5月1日'!$B$5</f>
        <v>3764</v>
      </c>
      <c r="H22" s="36">
        <f>'6月1日'!$B$5</f>
        <v>3768</v>
      </c>
      <c r="I22" s="36">
        <f>'7月1日'!$B$5</f>
        <v>3756</v>
      </c>
      <c r="J22" s="36">
        <f>'8月1日'!$B$5</f>
        <v>3754</v>
      </c>
      <c r="K22" s="36">
        <f>'9月1日'!$B$5</f>
        <v>3754</v>
      </c>
      <c r="L22" s="36">
        <f>'10月1日'!$B$5</f>
        <v>3746</v>
      </c>
      <c r="M22" s="36">
        <f>'11月1日'!$B$5</f>
        <v>3740</v>
      </c>
      <c r="N22" s="37">
        <f>'12月1日'!$B$5</f>
        <v>3728</v>
      </c>
    </row>
    <row r="23" spans="1:14" ht="13.5" customHeight="1">
      <c r="A23" s="17"/>
      <c r="B23" s="4" t="s">
        <v>9</v>
      </c>
      <c r="C23" s="6">
        <f>'1月1日'!$C$5</f>
        <v>3397</v>
      </c>
      <c r="D23" s="6">
        <f>'2月1日'!$C$5</f>
        <v>3383</v>
      </c>
      <c r="E23" s="6">
        <f>'3月1日'!$C$5</f>
        <v>3384</v>
      </c>
      <c r="F23" s="6">
        <f>'4月1日'!$C$5</f>
        <v>3337</v>
      </c>
      <c r="G23" s="6">
        <f>'5月1日'!$C$5</f>
        <v>3334</v>
      </c>
      <c r="H23" s="6">
        <f>'6月1日'!$C$5</f>
        <v>3341</v>
      </c>
      <c r="I23" s="6">
        <f>'7月1日'!$C$5</f>
        <v>3337</v>
      </c>
      <c r="J23" s="6">
        <f>'8月1日'!$C$5</f>
        <v>3335</v>
      </c>
      <c r="K23" s="6">
        <f>'9月1日'!$C$5</f>
        <v>3332</v>
      </c>
      <c r="L23" s="6">
        <f>'10月1日'!$C$5</f>
        <v>3327</v>
      </c>
      <c r="M23" s="6">
        <f>'11月1日'!$C$5</f>
        <v>3321</v>
      </c>
      <c r="N23" s="18">
        <f>'12月1日'!$C$5</f>
        <v>3307</v>
      </c>
    </row>
    <row r="24" spans="1:14" ht="13.5" customHeight="1">
      <c r="A24" s="17"/>
      <c r="B24" s="4" t="s">
        <v>10</v>
      </c>
      <c r="C24" s="6">
        <f>'1月1日'!$D$5</f>
        <v>4144</v>
      </c>
      <c r="D24" s="6">
        <f>'2月1日'!$D$5</f>
        <v>4142</v>
      </c>
      <c r="E24" s="6">
        <f>'3月1日'!$D$5</f>
        <v>4135</v>
      </c>
      <c r="F24" s="6">
        <f>'4月1日'!$D$5</f>
        <v>4117</v>
      </c>
      <c r="G24" s="6">
        <f>'5月1日'!$D$5</f>
        <v>4114</v>
      </c>
      <c r="H24" s="6">
        <f>'6月1日'!$D$5</f>
        <v>4118</v>
      </c>
      <c r="I24" s="6">
        <f>'7月1日'!$D$5</f>
        <v>4106</v>
      </c>
      <c r="J24" s="6">
        <f>'8月1日'!$D$5</f>
        <v>4107</v>
      </c>
      <c r="K24" s="6">
        <f>'9月1日'!$D$5</f>
        <v>4097</v>
      </c>
      <c r="L24" s="6">
        <f>'10月1日'!$D$5</f>
        <v>4087</v>
      </c>
      <c r="M24" s="6">
        <f>'11月1日'!$D$5</f>
        <v>4085</v>
      </c>
      <c r="N24" s="18">
        <f>'12月1日'!$D$5</f>
        <v>4072</v>
      </c>
    </row>
    <row r="25" spans="1:14" ht="13.5" customHeight="1">
      <c r="A25" s="17"/>
      <c r="B25" s="4" t="s">
        <v>11</v>
      </c>
      <c r="C25" s="34">
        <f>'1月1日'!$E$5</f>
        <v>7541</v>
      </c>
      <c r="D25" s="34">
        <f>'2月1日'!$E$5</f>
        <v>7525</v>
      </c>
      <c r="E25" s="34">
        <f>'3月1日'!$E$5</f>
        <v>7519</v>
      </c>
      <c r="F25" s="34">
        <f>'4月1日'!$E$5</f>
        <v>7454</v>
      </c>
      <c r="G25" s="34">
        <f>'5月1日'!$E$5</f>
        <v>7448</v>
      </c>
      <c r="H25" s="34">
        <f>'6月1日'!$E$5</f>
        <v>7459</v>
      </c>
      <c r="I25" s="34">
        <f>'7月1日'!$E$5</f>
        <v>7443</v>
      </c>
      <c r="J25" s="34">
        <f>'8月1日'!$E$5</f>
        <v>7442</v>
      </c>
      <c r="K25" s="34">
        <f>'9月1日'!$E$5</f>
        <v>7429</v>
      </c>
      <c r="L25" s="34">
        <f>'10月1日'!$E$5</f>
        <v>7414</v>
      </c>
      <c r="M25" s="34">
        <f>'11月1日'!$E$5</f>
        <v>7406</v>
      </c>
      <c r="N25" s="35">
        <f>'12月1日'!$E$5</f>
        <v>7379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8022.340425531916</v>
      </c>
      <c r="D27" s="22">
        <f>'2月1日'!$G$5</f>
        <v>8005.319148936171</v>
      </c>
      <c r="E27" s="22">
        <f>'3月1日'!$G$5</f>
        <v>7998.936170212766</v>
      </c>
      <c r="F27" s="22">
        <f>'4月1日'!$G$5</f>
        <v>7929.787234042554</v>
      </c>
      <c r="G27" s="22">
        <f>'5月1日'!$G$5</f>
        <v>7923.404255319149</v>
      </c>
      <c r="H27" s="22">
        <f>'6月1日'!$G$5</f>
        <v>7935.106382978724</v>
      </c>
      <c r="I27" s="22">
        <f>'7月1日'!$G$5</f>
        <v>7918.08510638298</v>
      </c>
      <c r="J27" s="22">
        <f>'8月1日'!$G$5</f>
        <v>7917.021276595745</v>
      </c>
      <c r="K27" s="22">
        <f>'9月1日'!$G$5</f>
        <v>7903.191489361702</v>
      </c>
      <c r="L27" s="22">
        <f>'10月1日'!$G$5</f>
        <v>7887.234042553192</v>
      </c>
      <c r="M27" s="22">
        <f>'11月1日'!$G$5</f>
        <v>7878.72340425532</v>
      </c>
      <c r="N27" s="23">
        <f>'12月1日'!$G$5</f>
        <v>7850</v>
      </c>
    </row>
    <row r="28" spans="1:14" ht="13.5" customHeight="1">
      <c r="A28" s="15" t="s">
        <v>15</v>
      </c>
      <c r="B28" s="16" t="s">
        <v>8</v>
      </c>
      <c r="C28" s="36">
        <f>'1月1日'!$B$6</f>
        <v>4861</v>
      </c>
      <c r="D28" s="36">
        <f>'2月1日'!$B$6</f>
        <v>4863</v>
      </c>
      <c r="E28" s="36">
        <f>'3月1日'!$B$6</f>
        <v>4877</v>
      </c>
      <c r="F28" s="36">
        <f>'4月1日'!$B$6</f>
        <v>4845</v>
      </c>
      <c r="G28" s="36">
        <f>'5月1日'!$B$6</f>
        <v>4885</v>
      </c>
      <c r="H28" s="36">
        <f>'6月1日'!$B$6</f>
        <v>4896</v>
      </c>
      <c r="I28" s="36">
        <f>'7月1日'!$B$6</f>
        <v>4910</v>
      </c>
      <c r="J28" s="36">
        <f>'8月1日'!$B$6</f>
        <v>4921</v>
      </c>
      <c r="K28" s="36">
        <f>'9月1日'!$B$6</f>
        <v>4928</v>
      </c>
      <c r="L28" s="36">
        <f>'10月1日'!$B$6</f>
        <v>4936</v>
      </c>
      <c r="M28" s="36">
        <f>'11月1日'!$B$6</f>
        <v>4936</v>
      </c>
      <c r="N28" s="37">
        <f>'12月1日'!$B$6</f>
        <v>4931</v>
      </c>
    </row>
    <row r="29" spans="1:14" ht="13.5" customHeight="1">
      <c r="A29" s="17"/>
      <c r="B29" s="4" t="s">
        <v>9</v>
      </c>
      <c r="C29" s="6">
        <f>'1月1日'!$C$6</f>
        <v>4954</v>
      </c>
      <c r="D29" s="6">
        <f>'2月1日'!$C$6</f>
        <v>4960</v>
      </c>
      <c r="E29" s="6">
        <f>'3月1日'!$C$6</f>
        <v>4973</v>
      </c>
      <c r="F29" s="6">
        <f>'4月1日'!$C$6</f>
        <v>4931</v>
      </c>
      <c r="G29" s="6">
        <f>'5月1日'!$C$6</f>
        <v>4948</v>
      </c>
      <c r="H29" s="6">
        <f>'6月1日'!$C$6</f>
        <v>4963</v>
      </c>
      <c r="I29" s="6">
        <f>'7月1日'!$C$6</f>
        <v>4976</v>
      </c>
      <c r="J29" s="6">
        <f>'8月1日'!$C$6</f>
        <v>4980</v>
      </c>
      <c r="K29" s="6">
        <f>'9月1日'!$C$6</f>
        <v>4979</v>
      </c>
      <c r="L29" s="6">
        <f>'10月1日'!$C$6</f>
        <v>4977</v>
      </c>
      <c r="M29" s="6">
        <f>'11月1日'!$C$6</f>
        <v>4986</v>
      </c>
      <c r="N29" s="18">
        <f>'12月1日'!$C$6</f>
        <v>4975</v>
      </c>
    </row>
    <row r="30" spans="1:14" ht="13.5" customHeight="1">
      <c r="A30" s="17"/>
      <c r="B30" s="4" t="s">
        <v>10</v>
      </c>
      <c r="C30" s="6">
        <f>'1月1日'!$D$6</f>
        <v>5557</v>
      </c>
      <c r="D30" s="6">
        <f>'2月1日'!$D$6</f>
        <v>5557</v>
      </c>
      <c r="E30" s="6">
        <f>'3月1日'!$D$6</f>
        <v>5551</v>
      </c>
      <c r="F30" s="6">
        <f>'4月1日'!$D$6</f>
        <v>5505</v>
      </c>
      <c r="G30" s="6">
        <f>'5月1日'!$D$6</f>
        <v>5533</v>
      </c>
      <c r="H30" s="6">
        <f>'6月1日'!$D$6</f>
        <v>5523</v>
      </c>
      <c r="I30" s="6">
        <f>'7月1日'!$D$6</f>
        <v>5533</v>
      </c>
      <c r="J30" s="6">
        <f>'8月1日'!$D$6</f>
        <v>5532</v>
      </c>
      <c r="K30" s="6">
        <f>'9月1日'!$D$6</f>
        <v>5535</v>
      </c>
      <c r="L30" s="6">
        <f>'10月1日'!$D$6</f>
        <v>5538</v>
      </c>
      <c r="M30" s="6">
        <f>'11月1日'!$D$6</f>
        <v>5526</v>
      </c>
      <c r="N30" s="18">
        <f>'12月1日'!$D$6</f>
        <v>5521</v>
      </c>
    </row>
    <row r="31" spans="1:14" ht="13.5" customHeight="1">
      <c r="A31" s="17"/>
      <c r="B31" s="4" t="s">
        <v>11</v>
      </c>
      <c r="C31" s="34">
        <f>'1月1日'!$E$6</f>
        <v>10511</v>
      </c>
      <c r="D31" s="34">
        <f>'2月1日'!$E$6</f>
        <v>10517</v>
      </c>
      <c r="E31" s="34">
        <f>'3月1日'!$E$6</f>
        <v>10524</v>
      </c>
      <c r="F31" s="34">
        <f>'4月1日'!$E$6</f>
        <v>10436</v>
      </c>
      <c r="G31" s="34">
        <f>'5月1日'!$E$6</f>
        <v>10481</v>
      </c>
      <c r="H31" s="34">
        <f>'6月1日'!$E$6</f>
        <v>10486</v>
      </c>
      <c r="I31" s="34">
        <f>'7月1日'!$E$6</f>
        <v>10509</v>
      </c>
      <c r="J31" s="34">
        <f>'8月1日'!$E$6</f>
        <v>10512</v>
      </c>
      <c r="K31" s="34">
        <f>'9月1日'!$E$6</f>
        <v>10514</v>
      </c>
      <c r="L31" s="34">
        <f>'10月1日'!$E$6</f>
        <v>10515</v>
      </c>
      <c r="M31" s="34">
        <f>'11月1日'!$E$6</f>
        <v>10512</v>
      </c>
      <c r="N31" s="35">
        <f>'12月1日'!$E$6</f>
        <v>10496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5077.777777777778</v>
      </c>
      <c r="D33" s="22">
        <f>'2月1日'!$G$6</f>
        <v>5080.676328502416</v>
      </c>
      <c r="E33" s="22">
        <f>'3月1日'!$G$6</f>
        <v>5084.057971014493</v>
      </c>
      <c r="F33" s="22">
        <f>'4月1日'!$G$6</f>
        <v>5041.545893719807</v>
      </c>
      <c r="G33" s="22">
        <f>'5月1日'!$G$6</f>
        <v>5063.285024154589</v>
      </c>
      <c r="H33" s="22">
        <f>'6月1日'!$G$6</f>
        <v>5065.700483091788</v>
      </c>
      <c r="I33" s="22">
        <f>'7月1日'!$G$6</f>
        <v>5076.811594202899</v>
      </c>
      <c r="J33" s="22">
        <f>'8月1日'!$G$6</f>
        <v>5078.260869565218</v>
      </c>
      <c r="K33" s="22">
        <f>'9月1日'!$G$6</f>
        <v>5079.227053140097</v>
      </c>
      <c r="L33" s="22">
        <f>'10月1日'!$G$6</f>
        <v>5079.710144927537</v>
      </c>
      <c r="M33" s="22">
        <f>'11月1日'!$G$6</f>
        <v>5078.260869565218</v>
      </c>
      <c r="N33" s="23">
        <f>'12月1日'!$G$6</f>
        <v>5070.531400966184</v>
      </c>
    </row>
    <row r="34" spans="1:14" ht="13.5" customHeight="1">
      <c r="A34" s="15" t="s">
        <v>20</v>
      </c>
      <c r="B34" s="16" t="s">
        <v>8</v>
      </c>
      <c r="C34" s="36">
        <f>'1月1日'!$B$7</f>
        <v>7056</v>
      </c>
      <c r="D34" s="36">
        <f>'2月1日'!$B$7</f>
        <v>7069</v>
      </c>
      <c r="E34" s="36">
        <f>'3月1日'!$B$7</f>
        <v>7049</v>
      </c>
      <c r="F34" s="36">
        <f>'4月1日'!$B$7</f>
        <v>7034</v>
      </c>
      <c r="G34" s="36">
        <f>'5月1日'!$B$7</f>
        <v>7104</v>
      </c>
      <c r="H34" s="36">
        <f>'6月1日'!$B$7</f>
        <v>7123</v>
      </c>
      <c r="I34" s="36">
        <f>'7月1日'!$B$7</f>
        <v>7120</v>
      </c>
      <c r="J34" s="36">
        <f>'8月1日'!$B$7</f>
        <v>7126</v>
      </c>
      <c r="K34" s="36">
        <f>'9月1日'!$B$7</f>
        <v>7127</v>
      </c>
      <c r="L34" s="36">
        <f>'10月1日'!$B$7</f>
        <v>7123</v>
      </c>
      <c r="M34" s="36">
        <f>'11月1日'!$B$7</f>
        <v>7129</v>
      </c>
      <c r="N34" s="37">
        <f>'12月1日'!$B$7</f>
        <v>7123</v>
      </c>
    </row>
    <row r="35" spans="1:14" ht="13.5" customHeight="1">
      <c r="A35" s="17"/>
      <c r="B35" s="4" t="s">
        <v>9</v>
      </c>
      <c r="C35" s="6">
        <f>'1月1日'!$C$7</f>
        <v>7551</v>
      </c>
      <c r="D35" s="6">
        <f>'2月1日'!$C$7</f>
        <v>7552</v>
      </c>
      <c r="E35" s="6">
        <f>'3月1日'!$C$7</f>
        <v>7535</v>
      </c>
      <c r="F35" s="6">
        <f>'4月1日'!$C$7</f>
        <v>7499</v>
      </c>
      <c r="G35" s="6">
        <f>'5月1日'!$C$7</f>
        <v>7566</v>
      </c>
      <c r="H35" s="6">
        <f>'6月1日'!$C$7</f>
        <v>7580</v>
      </c>
      <c r="I35" s="6">
        <f>'7月1日'!$C$7</f>
        <v>7573</v>
      </c>
      <c r="J35" s="6">
        <f>'8月1日'!$C$7</f>
        <v>7581</v>
      </c>
      <c r="K35" s="6">
        <f>'9月1日'!$C$7</f>
        <v>7582</v>
      </c>
      <c r="L35" s="6">
        <f>'10月1日'!$C$7</f>
        <v>7575</v>
      </c>
      <c r="M35" s="6">
        <f>'11月1日'!$C$7</f>
        <v>7569</v>
      </c>
      <c r="N35" s="18">
        <f>'12月1日'!$C$7</f>
        <v>7569</v>
      </c>
    </row>
    <row r="36" spans="1:14" ht="13.5" customHeight="1">
      <c r="A36" s="17"/>
      <c r="B36" s="4" t="s">
        <v>10</v>
      </c>
      <c r="C36" s="6">
        <f>'1月1日'!$D$7</f>
        <v>8002</v>
      </c>
      <c r="D36" s="6">
        <f>'2月1日'!$D$7</f>
        <v>8003</v>
      </c>
      <c r="E36" s="6">
        <f>'3月1日'!$D$7</f>
        <v>7998</v>
      </c>
      <c r="F36" s="6">
        <f>'4月1日'!$D$7</f>
        <v>8027</v>
      </c>
      <c r="G36" s="6">
        <f>'5月1日'!$D$7</f>
        <v>8093</v>
      </c>
      <c r="H36" s="6">
        <f>'6月1日'!$D$7</f>
        <v>8106</v>
      </c>
      <c r="I36" s="6">
        <f>'7月1日'!$D$7</f>
        <v>8096</v>
      </c>
      <c r="J36" s="6">
        <f>'8月1日'!$D$7</f>
        <v>8101</v>
      </c>
      <c r="K36" s="6">
        <f>'9月1日'!$D$7</f>
        <v>8117</v>
      </c>
      <c r="L36" s="6">
        <f>'10月1日'!$D$7</f>
        <v>8114</v>
      </c>
      <c r="M36" s="6">
        <f>'11月1日'!$D$7</f>
        <v>8111</v>
      </c>
      <c r="N36" s="18">
        <f>'12月1日'!$D$7</f>
        <v>8100</v>
      </c>
    </row>
    <row r="37" spans="1:14" ht="13.5" customHeight="1">
      <c r="A37" s="17"/>
      <c r="B37" s="4" t="s">
        <v>11</v>
      </c>
      <c r="C37" s="34">
        <f>'1月1日'!$E$7</f>
        <v>15553</v>
      </c>
      <c r="D37" s="34">
        <f>'2月1日'!$E$7</f>
        <v>15555</v>
      </c>
      <c r="E37" s="34">
        <f>'3月1日'!$E$7</f>
        <v>15533</v>
      </c>
      <c r="F37" s="34">
        <f>'4月1日'!$E$7</f>
        <v>15526</v>
      </c>
      <c r="G37" s="34">
        <f>'5月1日'!$E$7</f>
        <v>15659</v>
      </c>
      <c r="H37" s="34">
        <f>'6月1日'!$E$7</f>
        <v>15686</v>
      </c>
      <c r="I37" s="34">
        <f>'7月1日'!$E$7</f>
        <v>15669</v>
      </c>
      <c r="J37" s="34">
        <f>'8月1日'!$E$7</f>
        <v>15682</v>
      </c>
      <c r="K37" s="34">
        <f>'9月1日'!$E$7</f>
        <v>15699</v>
      </c>
      <c r="L37" s="34">
        <f>'10月1日'!$E$7</f>
        <v>15689</v>
      </c>
      <c r="M37" s="34">
        <f>'11月1日'!$E$7</f>
        <v>15680</v>
      </c>
      <c r="N37" s="35">
        <f>'12月1日'!$E$7</f>
        <v>15669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5184.333333333333</v>
      </c>
      <c r="D39" s="22">
        <f>'2月1日'!$G$7</f>
        <v>5185</v>
      </c>
      <c r="E39" s="22">
        <f>'3月1日'!$G$7</f>
        <v>5177.666666666667</v>
      </c>
      <c r="F39" s="22">
        <f>'4月1日'!$G$7</f>
        <v>5175.333333333333</v>
      </c>
      <c r="G39" s="22">
        <f>'5月1日'!$G$7</f>
        <v>5219.666666666667</v>
      </c>
      <c r="H39" s="22">
        <f>'6月1日'!$G$7</f>
        <v>5228.666666666667</v>
      </c>
      <c r="I39" s="22">
        <f>'7月1日'!$G$7</f>
        <v>5223</v>
      </c>
      <c r="J39" s="22">
        <f>'8月1日'!$G$7</f>
        <v>5227.333333333333</v>
      </c>
      <c r="K39" s="22">
        <f>'9月1日'!$G$7</f>
        <v>5233</v>
      </c>
      <c r="L39" s="22">
        <f>'10月1日'!$G$7</f>
        <v>5229.666666666667</v>
      </c>
      <c r="M39" s="22">
        <f>'11月1日'!$G$7</f>
        <v>5226.666666666667</v>
      </c>
      <c r="N39" s="23">
        <f>'12月1日'!$G$7</f>
        <v>5223</v>
      </c>
    </row>
    <row r="40" spans="1:14" ht="13.5" customHeight="1">
      <c r="A40" s="15" t="s">
        <v>19</v>
      </c>
      <c r="B40" s="16" t="s">
        <v>8</v>
      </c>
      <c r="C40" s="36">
        <f>'1月1日'!$B$8</f>
        <v>7166</v>
      </c>
      <c r="D40" s="36">
        <f>'2月1日'!$B$8</f>
        <v>7171</v>
      </c>
      <c r="E40" s="36">
        <f>'3月1日'!$B$8</f>
        <v>7155</v>
      </c>
      <c r="F40" s="36">
        <f>'4月1日'!$B$8</f>
        <v>7077</v>
      </c>
      <c r="G40" s="36">
        <f>'5月1日'!$B$8</f>
        <v>7123</v>
      </c>
      <c r="H40" s="36">
        <f>'6月1日'!$B$8</f>
        <v>7125</v>
      </c>
      <c r="I40" s="36">
        <f>'7月1日'!$B$8</f>
        <v>7125</v>
      </c>
      <c r="J40" s="36">
        <f>'8月1日'!$B$8</f>
        <v>7114</v>
      </c>
      <c r="K40" s="36">
        <f>'9月1日'!$B$8</f>
        <v>7148</v>
      </c>
      <c r="L40" s="36">
        <f>'10月1日'!$B$8</f>
        <v>7143</v>
      </c>
      <c r="M40" s="36">
        <f>'11月1日'!$B$8</f>
        <v>7142</v>
      </c>
      <c r="N40" s="37">
        <f>'12月1日'!$B$8</f>
        <v>7083</v>
      </c>
    </row>
    <row r="41" spans="1:14" ht="13.5" customHeight="1">
      <c r="A41" s="17"/>
      <c r="B41" s="4" t="s">
        <v>9</v>
      </c>
      <c r="C41" s="6">
        <f>'1月1日'!$C$8</f>
        <v>7574</v>
      </c>
      <c r="D41" s="6">
        <f>'2月1日'!$C$8</f>
        <v>7574</v>
      </c>
      <c r="E41" s="6">
        <f>'3月1日'!$C$8</f>
        <v>7551</v>
      </c>
      <c r="F41" s="6">
        <f>'4月1日'!$C$8</f>
        <v>7466</v>
      </c>
      <c r="G41" s="6">
        <f>'5月1日'!$C$8</f>
        <v>7507</v>
      </c>
      <c r="H41" s="6">
        <f>'6月1日'!$C$8</f>
        <v>7498</v>
      </c>
      <c r="I41" s="6">
        <f>'7月1日'!$C$8</f>
        <v>7491</v>
      </c>
      <c r="J41" s="6">
        <f>'8月1日'!$C$8</f>
        <v>7488</v>
      </c>
      <c r="K41" s="6">
        <f>'9月1日'!$C$8</f>
        <v>7529</v>
      </c>
      <c r="L41" s="6">
        <f>'10月1日'!$C$8</f>
        <v>7526</v>
      </c>
      <c r="M41" s="6">
        <f>'11月1日'!$C$8</f>
        <v>7530</v>
      </c>
      <c r="N41" s="18">
        <f>'12月1日'!$C$8</f>
        <v>7493</v>
      </c>
    </row>
    <row r="42" spans="1:14" ht="13.5" customHeight="1">
      <c r="A42" s="17"/>
      <c r="B42" s="4" t="s">
        <v>10</v>
      </c>
      <c r="C42" s="6">
        <f>'1月1日'!$D$8</f>
        <v>8071</v>
      </c>
      <c r="D42" s="6">
        <f>'2月1日'!$D$8</f>
        <v>8057</v>
      </c>
      <c r="E42" s="6">
        <f>'3月1日'!$D$8</f>
        <v>8043</v>
      </c>
      <c r="F42" s="6">
        <f>'4月1日'!$D$8</f>
        <v>7991</v>
      </c>
      <c r="G42" s="6">
        <f>'5月1日'!$D$8</f>
        <v>7989</v>
      </c>
      <c r="H42" s="6">
        <f>'6月1日'!$D$8</f>
        <v>7983</v>
      </c>
      <c r="I42" s="6">
        <f>'7月1日'!$D$8</f>
        <v>7986</v>
      </c>
      <c r="J42" s="6">
        <f>'8月1日'!$D$8</f>
        <v>7977</v>
      </c>
      <c r="K42" s="6">
        <f>'9月1日'!$D$8</f>
        <v>8011</v>
      </c>
      <c r="L42" s="6">
        <f>'10月1日'!$D$8</f>
        <v>8000</v>
      </c>
      <c r="M42" s="6">
        <f>'11月1日'!$D$8</f>
        <v>8002</v>
      </c>
      <c r="N42" s="18">
        <f>'12月1日'!$D$8</f>
        <v>7975</v>
      </c>
    </row>
    <row r="43" spans="1:14" ht="13.5" customHeight="1">
      <c r="A43" s="17"/>
      <c r="B43" s="4" t="s">
        <v>11</v>
      </c>
      <c r="C43" s="34">
        <f>'1月1日'!$E$8</f>
        <v>15645</v>
      </c>
      <c r="D43" s="34">
        <f>'2月1日'!$E$8</f>
        <v>15631</v>
      </c>
      <c r="E43" s="34">
        <f>'3月1日'!$E$8</f>
        <v>15594</v>
      </c>
      <c r="F43" s="34">
        <f>'4月1日'!$E$8</f>
        <v>15457</v>
      </c>
      <c r="G43" s="34">
        <f>'5月1日'!$E$8</f>
        <v>15496</v>
      </c>
      <c r="H43" s="34">
        <f>'6月1日'!$E$8</f>
        <v>15481</v>
      </c>
      <c r="I43" s="34">
        <f>'7月1日'!$E$8</f>
        <v>15477</v>
      </c>
      <c r="J43" s="34">
        <f>'8月1日'!$E$8</f>
        <v>15465</v>
      </c>
      <c r="K43" s="34">
        <f>'9月1日'!$E$8</f>
        <v>15540</v>
      </c>
      <c r="L43" s="34">
        <f>'10月1日'!$E$8</f>
        <v>15526</v>
      </c>
      <c r="M43" s="34">
        <f>'11月1日'!$E$8</f>
        <v>15532</v>
      </c>
      <c r="N43" s="35">
        <f>'12月1日'!$E$8</f>
        <v>15468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4309.917355371901</v>
      </c>
      <c r="D45" s="22">
        <f>'2月1日'!$G$8</f>
        <v>4306.060606060606</v>
      </c>
      <c r="E45" s="22">
        <f>'3月1日'!$G$8</f>
        <v>4295.8677685950415</v>
      </c>
      <c r="F45" s="22">
        <f>'4月1日'!$G$8</f>
        <v>4258.126721763086</v>
      </c>
      <c r="G45" s="22">
        <f>'5月1日'!$G$8</f>
        <v>4268.870523415978</v>
      </c>
      <c r="H45" s="22">
        <f>'6月1日'!$G$8</f>
        <v>4264.738292011019</v>
      </c>
      <c r="I45" s="22">
        <f>'7月1日'!$G$8</f>
        <v>4263.636363636364</v>
      </c>
      <c r="J45" s="22">
        <f>'8月1日'!$G$8</f>
        <v>4260.330578512397</v>
      </c>
      <c r="K45" s="22">
        <f>'9月1日'!$G$8</f>
        <v>4280.99173553719</v>
      </c>
      <c r="L45" s="22">
        <f>'10月1日'!$G$8</f>
        <v>4277.134986225896</v>
      </c>
      <c r="M45" s="22">
        <f>'11月1日'!$G$8</f>
        <v>4278.787878787879</v>
      </c>
      <c r="N45" s="23">
        <f>'12月1日'!$G$8</f>
        <v>4261.157024793389</v>
      </c>
    </row>
    <row r="46" spans="1:14" ht="13.5" customHeight="1">
      <c r="A46" s="15" t="s">
        <v>16</v>
      </c>
      <c r="B46" s="16" t="s">
        <v>8</v>
      </c>
      <c r="C46" s="36">
        <f>'1月1日'!$B$9</f>
        <v>5822</v>
      </c>
      <c r="D46" s="36">
        <f>'2月1日'!$B$9</f>
        <v>5825</v>
      </c>
      <c r="E46" s="36">
        <f>'3月1日'!$B$9</f>
        <v>5856</v>
      </c>
      <c r="F46" s="36">
        <f>'4月1日'!$B$9</f>
        <v>5847</v>
      </c>
      <c r="G46" s="36">
        <f>'5月1日'!$B$9</f>
        <v>5888</v>
      </c>
      <c r="H46" s="36">
        <f>'6月1日'!$B$9</f>
        <v>5895</v>
      </c>
      <c r="I46" s="36">
        <f>'7月1日'!$B$9</f>
        <v>5880</v>
      </c>
      <c r="J46" s="36">
        <f>'8月1日'!$B$9</f>
        <v>5882</v>
      </c>
      <c r="K46" s="36">
        <f>'9月1日'!$B$9</f>
        <v>5883</v>
      </c>
      <c r="L46" s="36">
        <f>'10月1日'!$B$9</f>
        <v>5887</v>
      </c>
      <c r="M46" s="36">
        <f>'11月1日'!$B$9</f>
        <v>5896</v>
      </c>
      <c r="N46" s="37">
        <f>'12月1日'!$B$9</f>
        <v>5900</v>
      </c>
    </row>
    <row r="47" spans="1:14" ht="13.5" customHeight="1">
      <c r="A47" s="17"/>
      <c r="B47" s="4" t="s">
        <v>9</v>
      </c>
      <c r="C47" s="6">
        <f>'1月1日'!$C$9</f>
        <v>5782</v>
      </c>
      <c r="D47" s="6">
        <f>'2月1日'!$C$9</f>
        <v>5790</v>
      </c>
      <c r="E47" s="6">
        <f>'3月1日'!$C$9</f>
        <v>5829</v>
      </c>
      <c r="F47" s="6">
        <f>'4月1日'!$C$9</f>
        <v>5826</v>
      </c>
      <c r="G47" s="6">
        <f>'5月1日'!$C$9</f>
        <v>5855</v>
      </c>
      <c r="H47" s="6">
        <f>'6月1日'!$C$9</f>
        <v>5865</v>
      </c>
      <c r="I47" s="6">
        <f>'7月1日'!$C$9</f>
        <v>5855</v>
      </c>
      <c r="J47" s="6">
        <f>'8月1日'!$C$9</f>
        <v>5852</v>
      </c>
      <c r="K47" s="6">
        <f>'9月1日'!$C$9</f>
        <v>5853</v>
      </c>
      <c r="L47" s="6">
        <f>'10月1日'!$C$9</f>
        <v>5863</v>
      </c>
      <c r="M47" s="6">
        <f>'11月1日'!$C$9</f>
        <v>5869</v>
      </c>
      <c r="N47" s="18">
        <f>'12月1日'!$C$9</f>
        <v>5864</v>
      </c>
    </row>
    <row r="48" spans="1:14" ht="13.5" customHeight="1">
      <c r="A48" s="17"/>
      <c r="B48" s="4" t="s">
        <v>10</v>
      </c>
      <c r="C48" s="6">
        <f>'1月1日'!$D$9</f>
        <v>6771</v>
      </c>
      <c r="D48" s="6">
        <f>'2月1日'!$D$9</f>
        <v>6774</v>
      </c>
      <c r="E48" s="6">
        <f>'3月1日'!$D$9</f>
        <v>6816</v>
      </c>
      <c r="F48" s="6">
        <f>'4月1日'!$D$9</f>
        <v>6803</v>
      </c>
      <c r="G48" s="6">
        <f>'5月1日'!$D$9</f>
        <v>6830</v>
      </c>
      <c r="H48" s="6">
        <f>'6月1日'!$D$9</f>
        <v>6837</v>
      </c>
      <c r="I48" s="6">
        <f>'7月1日'!$D$9</f>
        <v>6826</v>
      </c>
      <c r="J48" s="6">
        <f>'8月1日'!$D$9</f>
        <v>6820</v>
      </c>
      <c r="K48" s="6">
        <f>'9月1日'!$D$9</f>
        <v>6809</v>
      </c>
      <c r="L48" s="6">
        <f>'10月1日'!$D$9</f>
        <v>6821</v>
      </c>
      <c r="M48" s="6">
        <f>'11月1日'!$D$9</f>
        <v>6830</v>
      </c>
      <c r="N48" s="18">
        <f>'12月1日'!$D$9</f>
        <v>6833</v>
      </c>
    </row>
    <row r="49" spans="1:14" ht="13.5" customHeight="1">
      <c r="A49" s="17"/>
      <c r="B49" s="4" t="s">
        <v>11</v>
      </c>
      <c r="C49" s="34">
        <f>'1月1日'!$E$9</f>
        <v>12553</v>
      </c>
      <c r="D49" s="34">
        <f>'2月1日'!$E$9</f>
        <v>12564</v>
      </c>
      <c r="E49" s="34">
        <f>'3月1日'!$E$9</f>
        <v>12645</v>
      </c>
      <c r="F49" s="34">
        <f>'4月1日'!$E$9</f>
        <v>12629</v>
      </c>
      <c r="G49" s="34">
        <f>'5月1日'!$E$9</f>
        <v>12685</v>
      </c>
      <c r="H49" s="34">
        <f>'6月1日'!$E$9</f>
        <v>12702</v>
      </c>
      <c r="I49" s="34">
        <f>'7月1日'!$E$9</f>
        <v>12681</v>
      </c>
      <c r="J49" s="34">
        <f>'8月1日'!$E$9</f>
        <v>12672</v>
      </c>
      <c r="K49" s="34">
        <f>'9月1日'!$E$9</f>
        <v>12662</v>
      </c>
      <c r="L49" s="34">
        <f>'10月1日'!$E$9</f>
        <v>12684</v>
      </c>
      <c r="M49" s="34">
        <f>'11月1日'!$E$9</f>
        <v>12699</v>
      </c>
      <c r="N49" s="35">
        <f>'12月1日'!$E$9</f>
        <v>12697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5123.673469387755</v>
      </c>
      <c r="D51" s="22">
        <f>'2月1日'!$G$9</f>
        <v>5128.163265306122</v>
      </c>
      <c r="E51" s="22">
        <f>'3月1日'!$G$9</f>
        <v>5161.224489795918</v>
      </c>
      <c r="F51" s="22">
        <f>'4月1日'!$G$9</f>
        <v>5154.69387755102</v>
      </c>
      <c r="G51" s="22">
        <f>'5月1日'!$G$9</f>
        <v>5177.551020408163</v>
      </c>
      <c r="H51" s="22">
        <f>'6月1日'!$G$9</f>
        <v>5184.489795918367</v>
      </c>
      <c r="I51" s="22">
        <f>'7月1日'!$G$9</f>
        <v>5175.918367346939</v>
      </c>
      <c r="J51" s="22">
        <f>'8月1日'!$G$9</f>
        <v>5172.244897959184</v>
      </c>
      <c r="K51" s="22">
        <f>'9月1日'!$G$9</f>
        <v>5168.163265306122</v>
      </c>
      <c r="L51" s="22">
        <f>'10月1日'!$G$9</f>
        <v>5177.142857142857</v>
      </c>
      <c r="M51" s="22">
        <f>'11月1日'!$G$9</f>
        <v>5183.265306122448</v>
      </c>
      <c r="N51" s="23">
        <f>'12月1日'!$G$9</f>
        <v>5182.448979591836</v>
      </c>
    </row>
    <row r="52" spans="1:14" ht="13.5" customHeight="1">
      <c r="A52" s="15" t="s">
        <v>21</v>
      </c>
      <c r="B52" s="16" t="s">
        <v>8</v>
      </c>
      <c r="C52" s="36">
        <f>'1月1日'!$B$10</f>
        <v>7276</v>
      </c>
      <c r="D52" s="36">
        <f>'2月1日'!$B$10</f>
        <v>7286</v>
      </c>
      <c r="E52" s="36">
        <f>'3月1日'!$B$10</f>
        <v>7296</v>
      </c>
      <c r="F52" s="36">
        <f>'4月1日'!$B$10</f>
        <v>7279</v>
      </c>
      <c r="G52" s="36">
        <f>'5月1日'!$B$10</f>
        <v>7298</v>
      </c>
      <c r="H52" s="36">
        <f>'6月1日'!$B$10</f>
        <v>7297</v>
      </c>
      <c r="I52" s="36">
        <f>'7月1日'!$B$10</f>
        <v>7303</v>
      </c>
      <c r="J52" s="36">
        <f>'8月1日'!$B$10</f>
        <v>7296</v>
      </c>
      <c r="K52" s="36">
        <f>'9月1日'!$B$10</f>
        <v>7295</v>
      </c>
      <c r="L52" s="36">
        <f>'10月1日'!$B$10</f>
        <v>7294</v>
      </c>
      <c r="M52" s="36">
        <f>'11月1日'!$B$10</f>
        <v>7292</v>
      </c>
      <c r="N52" s="37">
        <f>'12月1日'!$B$10</f>
        <v>7315</v>
      </c>
    </row>
    <row r="53" spans="1:14" ht="13.5" customHeight="1">
      <c r="A53" s="17"/>
      <c r="B53" s="4" t="s">
        <v>9</v>
      </c>
      <c r="C53" s="6">
        <f>'1月1日'!$C$10</f>
        <v>8554</v>
      </c>
      <c r="D53" s="6">
        <f>'2月1日'!$C$10</f>
        <v>8556</v>
      </c>
      <c r="E53" s="6">
        <f>'3月1日'!$C$10</f>
        <v>8551</v>
      </c>
      <c r="F53" s="6">
        <f>'4月1日'!$C$10</f>
        <v>8488</v>
      </c>
      <c r="G53" s="6">
        <f>'5月1日'!$C$10</f>
        <v>8486</v>
      </c>
      <c r="H53" s="6">
        <f>'6月1日'!$C$10</f>
        <v>8489</v>
      </c>
      <c r="I53" s="6">
        <f>'7月1日'!$C$10</f>
        <v>8478</v>
      </c>
      <c r="J53" s="6">
        <f>'8月1日'!$C$10</f>
        <v>8465</v>
      </c>
      <c r="K53" s="6">
        <f>'9月1日'!$C$10</f>
        <v>8453</v>
      </c>
      <c r="L53" s="6">
        <f>'10月1日'!$C$10</f>
        <v>8443</v>
      </c>
      <c r="M53" s="6">
        <f>'11月1日'!$C$10</f>
        <v>8449</v>
      </c>
      <c r="N53" s="18">
        <f>'12月1日'!$C$10</f>
        <v>8464</v>
      </c>
    </row>
    <row r="54" spans="1:14" ht="13.5" customHeight="1">
      <c r="A54" s="17"/>
      <c r="B54" s="4" t="s">
        <v>10</v>
      </c>
      <c r="C54" s="6">
        <f>'1月1日'!$D$10</f>
        <v>9426</v>
      </c>
      <c r="D54" s="6">
        <f>'2月1日'!$D$10</f>
        <v>9434</v>
      </c>
      <c r="E54" s="6">
        <f>'3月1日'!$D$10</f>
        <v>9438</v>
      </c>
      <c r="F54" s="6">
        <f>'4月1日'!$D$10</f>
        <v>9385</v>
      </c>
      <c r="G54" s="6">
        <f>'5月1日'!$D$10</f>
        <v>9394</v>
      </c>
      <c r="H54" s="6">
        <f>'6月1日'!$D$10</f>
        <v>9384</v>
      </c>
      <c r="I54" s="6">
        <f>'7月1日'!$D$10</f>
        <v>9368</v>
      </c>
      <c r="J54" s="6">
        <f>'8月1日'!$D$10</f>
        <v>9354</v>
      </c>
      <c r="K54" s="6">
        <f>'9月1日'!$D$10</f>
        <v>9342</v>
      </c>
      <c r="L54" s="6">
        <f>'10月1日'!$D$10</f>
        <v>9337</v>
      </c>
      <c r="M54" s="6">
        <f>'11月1日'!$D$10</f>
        <v>9358</v>
      </c>
      <c r="N54" s="18">
        <f>'12月1日'!$D$10</f>
        <v>9360</v>
      </c>
    </row>
    <row r="55" spans="1:14" ht="13.5" customHeight="1">
      <c r="A55" s="17"/>
      <c r="B55" s="4" t="s">
        <v>11</v>
      </c>
      <c r="C55" s="34">
        <f>'1月1日'!$E$10</f>
        <v>17980</v>
      </c>
      <c r="D55" s="34">
        <f>'2月1日'!$E$10</f>
        <v>17990</v>
      </c>
      <c r="E55" s="34">
        <f>'3月1日'!$E$10</f>
        <v>17989</v>
      </c>
      <c r="F55" s="34">
        <f>'4月1日'!$E$10</f>
        <v>17873</v>
      </c>
      <c r="G55" s="34">
        <f>'5月1日'!$E$10</f>
        <v>17880</v>
      </c>
      <c r="H55" s="34">
        <f>'6月1日'!$E$10</f>
        <v>17873</v>
      </c>
      <c r="I55" s="34">
        <f>'7月1日'!$E$10</f>
        <v>17846</v>
      </c>
      <c r="J55" s="34">
        <f>'8月1日'!$E$10</f>
        <v>17819</v>
      </c>
      <c r="K55" s="34">
        <f>'9月1日'!$E$10</f>
        <v>17795</v>
      </c>
      <c r="L55" s="34">
        <f>'10月1日'!$E$10</f>
        <v>17780</v>
      </c>
      <c r="M55" s="34">
        <f>'11月1日'!$E$10</f>
        <v>17807</v>
      </c>
      <c r="N55" s="35">
        <f>'12月1日'!$E$10</f>
        <v>17824</v>
      </c>
    </row>
    <row r="56" spans="1:14" ht="13.5" customHeight="1">
      <c r="A56" s="17"/>
      <c r="B56" s="4" t="s">
        <v>12</v>
      </c>
      <c r="C56" s="1">
        <f>'1月1日'!$F$10</f>
        <v>6.24</v>
      </c>
      <c r="D56" s="1">
        <f>'2月1日'!$F$10</f>
        <v>6.24</v>
      </c>
      <c r="E56" s="1">
        <f>'3月1日'!$F$10</f>
        <v>6.24</v>
      </c>
      <c r="F56" s="1">
        <f>'4月1日'!$F$10</f>
        <v>6.24</v>
      </c>
      <c r="G56" s="1">
        <f>'5月1日'!$F$10</f>
        <v>6.24</v>
      </c>
      <c r="H56" s="1">
        <f>'6月1日'!$F$10</f>
        <v>6.24</v>
      </c>
      <c r="I56" s="1">
        <f>'7月1日'!$F$10</f>
        <v>6.24</v>
      </c>
      <c r="J56" s="1">
        <f>'8月1日'!$F$10</f>
        <v>6.24</v>
      </c>
      <c r="K56" s="1">
        <f>'9月1日'!$F$10</f>
        <v>6.24</v>
      </c>
      <c r="L56" s="1">
        <f>'10月1日'!$F$10</f>
        <v>6.24</v>
      </c>
      <c r="M56" s="1">
        <f>'11月1日'!$F$10</f>
        <v>6.24</v>
      </c>
      <c r="N56" s="19">
        <f>'12月1日'!$F$10</f>
        <v>6.24</v>
      </c>
    </row>
    <row r="57" spans="1:14" ht="13.5" customHeight="1" thickBot="1">
      <c r="A57" s="20"/>
      <c r="B57" s="21" t="s">
        <v>13</v>
      </c>
      <c r="C57" s="22">
        <f>'1月1日'!$G$10</f>
        <v>2881.4102564102564</v>
      </c>
      <c r="D57" s="22">
        <f>'2月1日'!$G$10</f>
        <v>2883.0128205128203</v>
      </c>
      <c r="E57" s="22">
        <f>'3月1日'!$G$10</f>
        <v>2882.852564102564</v>
      </c>
      <c r="F57" s="22">
        <f>'4月1日'!$G$10</f>
        <v>2864.2628205128203</v>
      </c>
      <c r="G57" s="22">
        <f>'5月1日'!$G$10</f>
        <v>2865.3846153846152</v>
      </c>
      <c r="H57" s="22">
        <f>'6月1日'!$G$10</f>
        <v>2864.2628205128203</v>
      </c>
      <c r="I57" s="22">
        <f>'7月1日'!$G$10</f>
        <v>2859.9358974358975</v>
      </c>
      <c r="J57" s="22">
        <f>'8月1日'!$G$10</f>
        <v>2855.608974358974</v>
      </c>
      <c r="K57" s="22">
        <f>'9月1日'!$G$10</f>
        <v>2851.7628205128203</v>
      </c>
      <c r="L57" s="22">
        <f>'10月1日'!$G$10</f>
        <v>2849.358974358974</v>
      </c>
      <c r="M57" s="22">
        <f>'11月1日'!$G$10</f>
        <v>2853.6858974358975</v>
      </c>
      <c r="N57" s="23">
        <f>'12月1日'!$G$10</f>
        <v>2856.4102564102564</v>
      </c>
    </row>
    <row r="58" spans="1:14" ht="13.5" customHeight="1">
      <c r="A58" s="15" t="s">
        <v>22</v>
      </c>
      <c r="B58" s="16" t="s">
        <v>8</v>
      </c>
      <c r="C58" s="36">
        <f>'1月1日'!$B$11</f>
        <v>7113</v>
      </c>
      <c r="D58" s="36">
        <f>'2月1日'!$B$11</f>
        <v>7102</v>
      </c>
      <c r="E58" s="36">
        <f>'3月1日'!$B$11</f>
        <v>7097</v>
      </c>
      <c r="F58" s="36">
        <f>'4月1日'!$B$11</f>
        <v>7074</v>
      </c>
      <c r="G58" s="36">
        <f>'5月1日'!$B$11</f>
        <v>7083</v>
      </c>
      <c r="H58" s="36">
        <f>'6月1日'!$B$11</f>
        <v>7081</v>
      </c>
      <c r="I58" s="36">
        <f>'7月1日'!$B$11</f>
        <v>7084</v>
      </c>
      <c r="J58" s="36">
        <f>'8月1日'!$B$11</f>
        <v>7088</v>
      </c>
      <c r="K58" s="36">
        <f>'9月1日'!$B$11</f>
        <v>7085</v>
      </c>
      <c r="L58" s="36">
        <f>'10月1日'!$B$11</f>
        <v>7089</v>
      </c>
      <c r="M58" s="36">
        <f>'11月1日'!$B$11</f>
        <v>7096</v>
      </c>
      <c r="N58" s="37">
        <f>'12月1日'!$B$11</f>
        <v>7212</v>
      </c>
    </row>
    <row r="59" spans="1:14" ht="13.5" customHeight="1">
      <c r="A59" s="17"/>
      <c r="B59" s="4" t="s">
        <v>9</v>
      </c>
      <c r="C59" s="6">
        <f>'1月1日'!$C$11</f>
        <v>8113</v>
      </c>
      <c r="D59" s="6">
        <f>'2月1日'!$C$11</f>
        <v>8099</v>
      </c>
      <c r="E59" s="6">
        <f>'3月1日'!$C$11</f>
        <v>8082</v>
      </c>
      <c r="F59" s="6">
        <f>'4月1日'!$C$11</f>
        <v>8013</v>
      </c>
      <c r="G59" s="6">
        <f>'5月1日'!$C$11</f>
        <v>8025</v>
      </c>
      <c r="H59" s="6">
        <f>'6月1日'!$C$11</f>
        <v>8021</v>
      </c>
      <c r="I59" s="6">
        <f>'7月1日'!$C$11</f>
        <v>8021</v>
      </c>
      <c r="J59" s="6">
        <f>'8月1日'!$C$11</f>
        <v>8030</v>
      </c>
      <c r="K59" s="6">
        <f>'9月1日'!$C$11</f>
        <v>8020</v>
      </c>
      <c r="L59" s="6">
        <f>'10月1日'!$C$11</f>
        <v>8026</v>
      </c>
      <c r="M59" s="6">
        <f>'11月1日'!$C$11</f>
        <v>8030</v>
      </c>
      <c r="N59" s="18">
        <f>'12月1日'!$C$11</f>
        <v>8107</v>
      </c>
    </row>
    <row r="60" spans="1:14" ht="13.5" customHeight="1">
      <c r="A60" s="17"/>
      <c r="B60" s="4" t="s">
        <v>10</v>
      </c>
      <c r="C60" s="6">
        <f>'1月1日'!$D$11</f>
        <v>8800</v>
      </c>
      <c r="D60" s="6">
        <f>'2月1日'!$D$11</f>
        <v>8791</v>
      </c>
      <c r="E60" s="6">
        <f>'3月1日'!$D$11</f>
        <v>8767</v>
      </c>
      <c r="F60" s="6">
        <f>'4月1日'!$D$11</f>
        <v>8712</v>
      </c>
      <c r="G60" s="6">
        <f>'5月1日'!$D$11</f>
        <v>8708</v>
      </c>
      <c r="H60" s="6">
        <f>'6月1日'!$D$11</f>
        <v>8713</v>
      </c>
      <c r="I60" s="6">
        <f>'7月1日'!$D$11</f>
        <v>8704</v>
      </c>
      <c r="J60" s="6">
        <f>'8月1日'!$D$11</f>
        <v>8711</v>
      </c>
      <c r="K60" s="6">
        <f>'9月1日'!$D$11</f>
        <v>8707</v>
      </c>
      <c r="L60" s="6">
        <f>'10月1日'!$D$11</f>
        <v>8700</v>
      </c>
      <c r="M60" s="6">
        <f>'11月1日'!$D$11</f>
        <v>8704</v>
      </c>
      <c r="N60" s="18">
        <f>'12月1日'!$D$11</f>
        <v>8746</v>
      </c>
    </row>
    <row r="61" spans="1:14" ht="13.5" customHeight="1">
      <c r="A61" s="17"/>
      <c r="B61" s="4" t="s">
        <v>11</v>
      </c>
      <c r="C61" s="34">
        <f>'1月1日'!$E$11</f>
        <v>16913</v>
      </c>
      <c r="D61" s="34">
        <f>'2月1日'!$E$11</f>
        <v>16890</v>
      </c>
      <c r="E61" s="34">
        <f>'3月1日'!$E$11</f>
        <v>16849</v>
      </c>
      <c r="F61" s="34">
        <f>'4月1日'!$E$11</f>
        <v>16725</v>
      </c>
      <c r="G61" s="34">
        <f>'5月1日'!$E$11</f>
        <v>16733</v>
      </c>
      <c r="H61" s="34">
        <f>'6月1日'!$E$11</f>
        <v>16734</v>
      </c>
      <c r="I61" s="34">
        <f>'7月1日'!$E$11</f>
        <v>16725</v>
      </c>
      <c r="J61" s="34">
        <f>'8月1日'!$E$11</f>
        <v>16741</v>
      </c>
      <c r="K61" s="34">
        <f>'9月1日'!$E$11</f>
        <v>16727</v>
      </c>
      <c r="L61" s="34">
        <f>'10月1日'!$E$11</f>
        <v>16726</v>
      </c>
      <c r="M61" s="34">
        <f>'11月1日'!$E$11</f>
        <v>16734</v>
      </c>
      <c r="N61" s="35">
        <f>'12月1日'!$E$11</f>
        <v>16853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3708.9912280701756</v>
      </c>
      <c r="D63" s="22">
        <f>'2月1日'!$G$11</f>
        <v>3703.947368421053</v>
      </c>
      <c r="E63" s="22">
        <f>'3月1日'!$G$11</f>
        <v>3694.9561403508774</v>
      </c>
      <c r="F63" s="22">
        <f>'4月1日'!$G$11</f>
        <v>3667.763157894737</v>
      </c>
      <c r="G63" s="22">
        <f>'5月1日'!$G$11</f>
        <v>3669.5175438596493</v>
      </c>
      <c r="H63" s="22">
        <f>'6月1日'!$G$11</f>
        <v>3669.7368421052633</v>
      </c>
      <c r="I63" s="22">
        <f>'7月1日'!$G$11</f>
        <v>3667.763157894737</v>
      </c>
      <c r="J63" s="22">
        <f>'8月1日'!$G$11</f>
        <v>3671.2719298245615</v>
      </c>
      <c r="K63" s="22">
        <f>'9月1日'!$G$11</f>
        <v>3668.201754385965</v>
      </c>
      <c r="L63" s="22">
        <f>'10月1日'!$G$11</f>
        <v>3667.982456140351</v>
      </c>
      <c r="M63" s="22">
        <f>'11月1日'!$G$11</f>
        <v>3669.7368421052633</v>
      </c>
      <c r="N63" s="23">
        <f>'12月1日'!$G$11</f>
        <v>3695.8333333333335</v>
      </c>
    </row>
    <row r="64" spans="1:14" ht="13.5" customHeight="1">
      <c r="A64" s="15" t="s">
        <v>2</v>
      </c>
      <c r="B64" s="16" t="s">
        <v>8</v>
      </c>
      <c r="C64" s="36">
        <f>'1月1日'!$B$12</f>
        <v>10320</v>
      </c>
      <c r="D64" s="36">
        <f>'2月1日'!$B$12</f>
        <v>10323</v>
      </c>
      <c r="E64" s="36">
        <f>'3月1日'!$B$12</f>
        <v>10325</v>
      </c>
      <c r="F64" s="36">
        <f>'4月1日'!$B$12</f>
        <v>10268</v>
      </c>
      <c r="G64" s="36">
        <f>'5月1日'!$B$12</f>
        <v>10336</v>
      </c>
      <c r="H64" s="36">
        <f>'6月1日'!$B$12</f>
        <v>10348</v>
      </c>
      <c r="I64" s="36">
        <f>'7月1日'!$B$12</f>
        <v>10370</v>
      </c>
      <c r="J64" s="36">
        <f>'8月1日'!$B$12</f>
        <v>10368</v>
      </c>
      <c r="K64" s="36">
        <f>'9月1日'!$B$12</f>
        <v>10378</v>
      </c>
      <c r="L64" s="36">
        <f>'10月1日'!$B$12</f>
        <v>10381</v>
      </c>
      <c r="M64" s="36">
        <f>'11月1日'!$B$12</f>
        <v>10371</v>
      </c>
      <c r="N64" s="37">
        <f>'12月1日'!$B$12</f>
        <v>10381</v>
      </c>
    </row>
    <row r="65" spans="1:14" ht="13.5" customHeight="1">
      <c r="A65" s="17"/>
      <c r="B65" s="4" t="s">
        <v>9</v>
      </c>
      <c r="C65" s="6">
        <f>'1月1日'!$C$12</f>
        <v>11177</v>
      </c>
      <c r="D65" s="6">
        <f>'2月1日'!$C$12</f>
        <v>11176</v>
      </c>
      <c r="E65" s="6">
        <f>'3月1日'!$C$12</f>
        <v>11181</v>
      </c>
      <c r="F65" s="6">
        <f>'4月1日'!$C$12</f>
        <v>11099</v>
      </c>
      <c r="G65" s="6">
        <f>'5月1日'!$C$12</f>
        <v>11132</v>
      </c>
      <c r="H65" s="6">
        <f>'6月1日'!$C$12</f>
        <v>11139</v>
      </c>
      <c r="I65" s="6">
        <f>'7月1日'!$C$12</f>
        <v>11143</v>
      </c>
      <c r="J65" s="6">
        <f>'8月1日'!$C$12</f>
        <v>11132</v>
      </c>
      <c r="K65" s="6">
        <f>'9月1日'!$C$12</f>
        <v>11144</v>
      </c>
      <c r="L65" s="6">
        <f>'10月1日'!$C$12</f>
        <v>11125</v>
      </c>
      <c r="M65" s="6">
        <f>'11月1日'!$C$12</f>
        <v>11109</v>
      </c>
      <c r="N65" s="18">
        <f>'12月1日'!$C$12</f>
        <v>11113</v>
      </c>
    </row>
    <row r="66" spans="1:14" ht="13.5" customHeight="1">
      <c r="A66" s="17"/>
      <c r="B66" s="4" t="s">
        <v>10</v>
      </c>
      <c r="C66" s="6">
        <f>'1月1日'!$D$12</f>
        <v>12465</v>
      </c>
      <c r="D66" s="6">
        <f>'2月1日'!$D$12</f>
        <v>12467</v>
      </c>
      <c r="E66" s="6">
        <f>'3月1日'!$D$12</f>
        <v>12477</v>
      </c>
      <c r="F66" s="6">
        <f>'4月1日'!$D$12</f>
        <v>12415</v>
      </c>
      <c r="G66" s="6">
        <f>'5月1日'!$D$12</f>
        <v>12438</v>
      </c>
      <c r="H66" s="6">
        <f>'6月1日'!$D$12</f>
        <v>12445</v>
      </c>
      <c r="I66" s="6">
        <f>'7月1日'!$D$12</f>
        <v>12452</v>
      </c>
      <c r="J66" s="6">
        <f>'8月1日'!$D$12</f>
        <v>12447</v>
      </c>
      <c r="K66" s="6">
        <f>'9月1日'!$D$12</f>
        <v>12453</v>
      </c>
      <c r="L66" s="6">
        <f>'10月1日'!$D$12</f>
        <v>12472</v>
      </c>
      <c r="M66" s="6">
        <f>'11月1日'!$D$12</f>
        <v>12448</v>
      </c>
      <c r="N66" s="18">
        <f>'12月1日'!$D$12</f>
        <v>12445</v>
      </c>
    </row>
    <row r="67" spans="1:14" ht="13.5" customHeight="1">
      <c r="A67" s="17"/>
      <c r="B67" s="4" t="s">
        <v>11</v>
      </c>
      <c r="C67" s="34">
        <f>'1月1日'!$E$12</f>
        <v>23642</v>
      </c>
      <c r="D67" s="34">
        <f>'2月1日'!$E$12</f>
        <v>23643</v>
      </c>
      <c r="E67" s="34">
        <f>'3月1日'!$E$12</f>
        <v>23658</v>
      </c>
      <c r="F67" s="34">
        <f>'4月1日'!$E$12</f>
        <v>23514</v>
      </c>
      <c r="G67" s="34">
        <f>'5月1日'!$E$12</f>
        <v>23570</v>
      </c>
      <c r="H67" s="34">
        <f>'6月1日'!$E$12</f>
        <v>23584</v>
      </c>
      <c r="I67" s="34">
        <f>'7月1日'!$E$12</f>
        <v>23595</v>
      </c>
      <c r="J67" s="34">
        <f>'8月1日'!$E$12</f>
        <v>23579</v>
      </c>
      <c r="K67" s="34">
        <f>'9月1日'!$E$12</f>
        <v>23597</v>
      </c>
      <c r="L67" s="34">
        <f>'10月1日'!$E$12</f>
        <v>23597</v>
      </c>
      <c r="M67" s="34">
        <f>'11月1日'!$E$12</f>
        <v>23557</v>
      </c>
      <c r="N67" s="35">
        <f>'12月1日'!$E$12</f>
        <v>23558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2517.7848775292864</v>
      </c>
      <c r="D69" s="22">
        <f>'2月1日'!$G$12</f>
        <v>2517.891373801917</v>
      </c>
      <c r="E69" s="22">
        <f>'3月1日'!$G$12</f>
        <v>2519.488817891374</v>
      </c>
      <c r="F69" s="22">
        <f>'4月1日'!$G$12</f>
        <v>2504.1533546325877</v>
      </c>
      <c r="G69" s="22">
        <f>'5月1日'!$G$12</f>
        <v>2510.1171458998933</v>
      </c>
      <c r="H69" s="22">
        <f>'6月1日'!$G$12</f>
        <v>2511.60809371672</v>
      </c>
      <c r="I69" s="22">
        <f>'7月1日'!$G$12</f>
        <v>2512.779552715655</v>
      </c>
      <c r="J69" s="22">
        <f>'8月1日'!$G$12</f>
        <v>2511.0756123535675</v>
      </c>
      <c r="K69" s="22">
        <f>'9月1日'!$G$12</f>
        <v>2512.992545260916</v>
      </c>
      <c r="L69" s="22">
        <f>'10月1日'!$G$12</f>
        <v>2512.992545260916</v>
      </c>
      <c r="M69" s="22">
        <f>'11月1日'!$G$12</f>
        <v>2508.7326943556973</v>
      </c>
      <c r="N69" s="23">
        <f>'12月1日'!$G$12</f>
        <v>2508.8391906283277</v>
      </c>
    </row>
    <row r="70" spans="1:14" ht="13.5" customHeight="1">
      <c r="A70" s="15" t="s">
        <v>18</v>
      </c>
      <c r="B70" s="16" t="s">
        <v>8</v>
      </c>
      <c r="C70" s="36">
        <f>'1月1日'!$B$13</f>
        <v>7897</v>
      </c>
      <c r="D70" s="36">
        <f>'2月1日'!$B$13</f>
        <v>7901</v>
      </c>
      <c r="E70" s="36">
        <f>'3月1日'!$B$13</f>
        <v>7880</v>
      </c>
      <c r="F70" s="36">
        <f>'4月1日'!$B$13</f>
        <v>7882</v>
      </c>
      <c r="G70" s="36">
        <f>'5月1日'!$B$13</f>
        <v>7919</v>
      </c>
      <c r="H70" s="36">
        <f>'6月1日'!$B$13</f>
        <v>7926</v>
      </c>
      <c r="I70" s="36">
        <f>'7月1日'!$B$13</f>
        <v>7932</v>
      </c>
      <c r="J70" s="36">
        <f>'8月1日'!$B$13</f>
        <v>7938</v>
      </c>
      <c r="K70" s="36">
        <f>'9月1日'!$B$13</f>
        <v>7916</v>
      </c>
      <c r="L70" s="36">
        <f>'10月1日'!$B$13</f>
        <v>7938</v>
      </c>
      <c r="M70" s="36">
        <f>'11月1日'!$B$13</f>
        <v>7945</v>
      </c>
      <c r="N70" s="37">
        <f>'12月1日'!$B$13</f>
        <v>7956</v>
      </c>
    </row>
    <row r="71" spans="1:14" ht="13.5" customHeight="1">
      <c r="A71" s="17"/>
      <c r="B71" s="4" t="s">
        <v>9</v>
      </c>
      <c r="C71" s="6">
        <f>'1月1日'!$C$13</f>
        <v>9122</v>
      </c>
      <c r="D71" s="6">
        <f>'2月1日'!$C$13</f>
        <v>9127</v>
      </c>
      <c r="E71" s="6">
        <f>'3月1日'!$C$13</f>
        <v>9108</v>
      </c>
      <c r="F71" s="6">
        <f>'4月1日'!$C$13</f>
        <v>9073</v>
      </c>
      <c r="G71" s="6">
        <f>'5月1日'!$C$13</f>
        <v>9098</v>
      </c>
      <c r="H71" s="6">
        <f>'6月1日'!$C$13</f>
        <v>9078</v>
      </c>
      <c r="I71" s="6">
        <f>'7月1日'!$C$13</f>
        <v>9068</v>
      </c>
      <c r="J71" s="6">
        <f>'8月1日'!$C$13</f>
        <v>9053</v>
      </c>
      <c r="K71" s="6">
        <f>'9月1日'!$C$13</f>
        <v>9035</v>
      </c>
      <c r="L71" s="6">
        <f>'10月1日'!$C$13</f>
        <v>9061</v>
      </c>
      <c r="M71" s="6">
        <f>'11月1日'!$C$13</f>
        <v>9065</v>
      </c>
      <c r="N71" s="18">
        <f>'12月1日'!$C$13</f>
        <v>9081</v>
      </c>
    </row>
    <row r="72" spans="1:14" ht="13.5" customHeight="1">
      <c r="A72" s="17"/>
      <c r="B72" s="4" t="s">
        <v>10</v>
      </c>
      <c r="C72" s="6">
        <f>'1月1日'!$D$13</f>
        <v>10018</v>
      </c>
      <c r="D72" s="6">
        <f>'2月1日'!$D$13</f>
        <v>10013</v>
      </c>
      <c r="E72" s="6">
        <f>'3月1日'!$D$13</f>
        <v>9958</v>
      </c>
      <c r="F72" s="6">
        <f>'4月1日'!$D$13</f>
        <v>9931</v>
      </c>
      <c r="G72" s="6">
        <f>'5月1日'!$D$13</f>
        <v>9962</v>
      </c>
      <c r="H72" s="6">
        <f>'6月1日'!$D$13</f>
        <v>9984</v>
      </c>
      <c r="I72" s="6">
        <f>'7月1日'!$D$13</f>
        <v>9981</v>
      </c>
      <c r="J72" s="6">
        <f>'8月1日'!$D$13</f>
        <v>9975</v>
      </c>
      <c r="K72" s="6">
        <f>'9月1日'!$D$13</f>
        <v>9940</v>
      </c>
      <c r="L72" s="6">
        <f>'10月1日'!$D$13</f>
        <v>9960</v>
      </c>
      <c r="M72" s="6">
        <f>'11月1日'!$D$13</f>
        <v>9959</v>
      </c>
      <c r="N72" s="18">
        <f>'12月1日'!$D$13</f>
        <v>9964</v>
      </c>
    </row>
    <row r="73" spans="1:14" ht="13.5" customHeight="1">
      <c r="A73" s="17"/>
      <c r="B73" s="4" t="s">
        <v>11</v>
      </c>
      <c r="C73" s="34">
        <f>'1月1日'!$E$13</f>
        <v>19140</v>
      </c>
      <c r="D73" s="34">
        <f>'2月1日'!$E$13</f>
        <v>19140</v>
      </c>
      <c r="E73" s="34">
        <f>'3月1日'!$E$13</f>
        <v>19066</v>
      </c>
      <c r="F73" s="34">
        <f>'4月1日'!$E$13</f>
        <v>19004</v>
      </c>
      <c r="G73" s="34">
        <f>'5月1日'!$E$13</f>
        <v>19060</v>
      </c>
      <c r="H73" s="34">
        <f>'6月1日'!$E$13</f>
        <v>19062</v>
      </c>
      <c r="I73" s="34">
        <f>'7月1日'!$E$13</f>
        <v>19049</v>
      </c>
      <c r="J73" s="34">
        <f>'8月1日'!$E$13</f>
        <v>19028</v>
      </c>
      <c r="K73" s="34">
        <f>'9月1日'!$E$13</f>
        <v>18975</v>
      </c>
      <c r="L73" s="34">
        <f>'10月1日'!$E$13</f>
        <v>19021</v>
      </c>
      <c r="M73" s="34">
        <f>'11月1日'!$E$13</f>
        <v>19024</v>
      </c>
      <c r="N73" s="35">
        <f>'12月1日'!$E$13</f>
        <v>19045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3524.861878453039</v>
      </c>
      <c r="D75" s="22">
        <f>'2月1日'!$G$13</f>
        <v>3524.861878453039</v>
      </c>
      <c r="E75" s="22">
        <f>'3月1日'!$G$13</f>
        <v>3511.233885819521</v>
      </c>
      <c r="F75" s="22">
        <f>'4月1日'!$G$13</f>
        <v>3499.815837937385</v>
      </c>
      <c r="G75" s="22">
        <f>'5月1日'!$G$13</f>
        <v>3510.1289134438307</v>
      </c>
      <c r="H75" s="22">
        <f>'6月1日'!$G$13</f>
        <v>3510.497237569061</v>
      </c>
      <c r="I75" s="22">
        <f>'7月1日'!$G$13</f>
        <v>3508.1031307550647</v>
      </c>
      <c r="J75" s="22">
        <f>'8月1日'!$G$13</f>
        <v>3504.2357274401475</v>
      </c>
      <c r="K75" s="22">
        <f>'9月1日'!$G$13</f>
        <v>3494.475138121547</v>
      </c>
      <c r="L75" s="22">
        <f>'10月1日'!$G$13</f>
        <v>3502.946593001842</v>
      </c>
      <c r="M75" s="22">
        <f>'11月1日'!$G$13</f>
        <v>3503.499079189687</v>
      </c>
      <c r="N75" s="23">
        <f>'12月1日'!$G$13</f>
        <v>3507.3664825046044</v>
      </c>
    </row>
    <row r="76" spans="1:14" ht="13.5" customHeight="1">
      <c r="A76" s="15" t="s">
        <v>23</v>
      </c>
      <c r="B76" s="16" t="s">
        <v>8</v>
      </c>
      <c r="C76" s="36">
        <f>'1月1日'!$B$14</f>
        <v>11507</v>
      </c>
      <c r="D76" s="36">
        <f>'2月1日'!$B$14</f>
        <v>11497</v>
      </c>
      <c r="E76" s="36">
        <f>'3月1日'!$B$14</f>
        <v>11487</v>
      </c>
      <c r="F76" s="36">
        <f>'4月1日'!$B$14</f>
        <v>11427</v>
      </c>
      <c r="G76" s="36">
        <f>'5月1日'!$B$14</f>
        <v>11505</v>
      </c>
      <c r="H76" s="36">
        <f>'6月1日'!$B$14</f>
        <v>11525</v>
      </c>
      <c r="I76" s="36">
        <f>'7月1日'!$B$14</f>
        <v>11527</v>
      </c>
      <c r="J76" s="36">
        <f>'8月1日'!$B$14</f>
        <v>11536</v>
      </c>
      <c r="K76" s="36">
        <f>'9月1日'!$B$14</f>
        <v>11544</v>
      </c>
      <c r="L76" s="36">
        <f>'10月1日'!$B$14</f>
        <v>11554</v>
      </c>
      <c r="M76" s="36">
        <f>'11月1日'!$B$14</f>
        <v>11578</v>
      </c>
      <c r="N76" s="37">
        <f>'12月1日'!$B$14</f>
        <v>11584</v>
      </c>
    </row>
    <row r="77" spans="1:14" ht="13.5" customHeight="1">
      <c r="A77" s="17"/>
      <c r="B77" s="4" t="s">
        <v>9</v>
      </c>
      <c r="C77" s="6">
        <f>'1月1日'!$C$14</f>
        <v>13090</v>
      </c>
      <c r="D77" s="6">
        <f>'2月1日'!$C$14</f>
        <v>13073</v>
      </c>
      <c r="E77" s="6">
        <f>'3月1日'!$C$14</f>
        <v>13068</v>
      </c>
      <c r="F77" s="6">
        <f>'4月1日'!$C$14</f>
        <v>12969</v>
      </c>
      <c r="G77" s="6">
        <f>'5月1日'!$C$14</f>
        <v>13024</v>
      </c>
      <c r="H77" s="6">
        <f>'6月1日'!$C$14</f>
        <v>13022</v>
      </c>
      <c r="I77" s="6">
        <f>'7月1日'!$C$14</f>
        <v>13016</v>
      </c>
      <c r="J77" s="6">
        <f>'8月1日'!$C$14</f>
        <v>13009</v>
      </c>
      <c r="K77" s="6">
        <f>'9月1日'!$C$14</f>
        <v>12992</v>
      </c>
      <c r="L77" s="6">
        <f>'10月1日'!$C$14</f>
        <v>12977</v>
      </c>
      <c r="M77" s="6">
        <f>'11月1日'!$C$14</f>
        <v>12980</v>
      </c>
      <c r="N77" s="18">
        <f>'12月1日'!$C$14</f>
        <v>12982</v>
      </c>
    </row>
    <row r="78" spans="1:14" ht="13.5" customHeight="1">
      <c r="A78" s="17"/>
      <c r="B78" s="4" t="s">
        <v>10</v>
      </c>
      <c r="C78" s="6">
        <f>'1月1日'!$D$14</f>
        <v>14380</v>
      </c>
      <c r="D78" s="6">
        <f>'2月1日'!$D$14</f>
        <v>14373</v>
      </c>
      <c r="E78" s="6">
        <f>'3月1日'!$D$14</f>
        <v>14357</v>
      </c>
      <c r="F78" s="6">
        <f>'4月1日'!$D$14</f>
        <v>14253</v>
      </c>
      <c r="G78" s="6">
        <f>'5月1日'!$D$14</f>
        <v>14302</v>
      </c>
      <c r="H78" s="6">
        <f>'6月1日'!$D$14</f>
        <v>14312</v>
      </c>
      <c r="I78" s="6">
        <f>'7月1日'!$D$14</f>
        <v>14320</v>
      </c>
      <c r="J78" s="6">
        <f>'8月1日'!$D$14</f>
        <v>14325</v>
      </c>
      <c r="K78" s="6">
        <f>'9月1日'!$D$14</f>
        <v>14319</v>
      </c>
      <c r="L78" s="6">
        <f>'10月1日'!$D$14</f>
        <v>14322</v>
      </c>
      <c r="M78" s="6">
        <f>'11月1日'!$D$14</f>
        <v>14337</v>
      </c>
      <c r="N78" s="18">
        <f>'12月1日'!$D$14</f>
        <v>14348</v>
      </c>
    </row>
    <row r="79" spans="1:14" ht="13.5" customHeight="1">
      <c r="A79" s="17"/>
      <c r="B79" s="4" t="s">
        <v>11</v>
      </c>
      <c r="C79" s="34">
        <f>'1月1日'!$E$14</f>
        <v>27470</v>
      </c>
      <c r="D79" s="34">
        <f>'2月1日'!$E$14</f>
        <v>27446</v>
      </c>
      <c r="E79" s="34">
        <f>'3月1日'!$E$14</f>
        <v>27425</v>
      </c>
      <c r="F79" s="34">
        <f>'4月1日'!$E$14</f>
        <v>27222</v>
      </c>
      <c r="G79" s="34">
        <f>'5月1日'!$E$14</f>
        <v>27326</v>
      </c>
      <c r="H79" s="34">
        <f>'6月1日'!$E$14</f>
        <v>27334</v>
      </c>
      <c r="I79" s="34">
        <f>'7月1日'!$E$14</f>
        <v>27336</v>
      </c>
      <c r="J79" s="34">
        <f>'8月1日'!$E$14</f>
        <v>27334</v>
      </c>
      <c r="K79" s="34">
        <f>'9月1日'!$E$14</f>
        <v>27311</v>
      </c>
      <c r="L79" s="34">
        <f>'10月1日'!$E$14</f>
        <v>27299</v>
      </c>
      <c r="M79" s="34">
        <f>'11月1日'!$E$14</f>
        <v>27317</v>
      </c>
      <c r="N79" s="35">
        <f>'12月1日'!$E$14</f>
        <v>27330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2382.4804856895057</v>
      </c>
      <c r="D81" s="22">
        <f>'2月1日'!$G$14</f>
        <v>2380.398959236774</v>
      </c>
      <c r="E81" s="22">
        <f>'3月1日'!$G$14</f>
        <v>2378.5776235906333</v>
      </c>
      <c r="F81" s="22">
        <f>'4月1日'!$G$14</f>
        <v>2360.971379011275</v>
      </c>
      <c r="G81" s="22">
        <f>'5月1日'!$G$14</f>
        <v>2369.9913269731137</v>
      </c>
      <c r="H81" s="22">
        <f>'6月1日'!$G$14</f>
        <v>2370.6851691240245</v>
      </c>
      <c r="I81" s="22">
        <f>'7月1日'!$G$14</f>
        <v>2370.8586296617523</v>
      </c>
      <c r="J81" s="22">
        <f>'8月1日'!$G$14</f>
        <v>2370.6851691240245</v>
      </c>
      <c r="K81" s="22">
        <f>'9月1日'!$G$14</f>
        <v>2368.690372940156</v>
      </c>
      <c r="L81" s="22">
        <f>'10月1日'!$G$14</f>
        <v>2367.64960971379</v>
      </c>
      <c r="M81" s="22">
        <f>'11月1日'!$G$14</f>
        <v>2369.210754553339</v>
      </c>
      <c r="N81" s="23">
        <f>'12月1日'!$G$14</f>
        <v>2370.338248048569</v>
      </c>
    </row>
    <row r="82" spans="1:14" ht="13.5" customHeight="1">
      <c r="A82" s="15" t="s">
        <v>27</v>
      </c>
      <c r="B82" s="16" t="s">
        <v>8</v>
      </c>
      <c r="C82" s="36">
        <f>'1月1日'!$B$15</f>
        <v>6299</v>
      </c>
      <c r="D82" s="36">
        <f>'2月1日'!$B$15</f>
        <v>6271</v>
      </c>
      <c r="E82" s="36">
        <f>'3月1日'!$B$15</f>
        <v>6291</v>
      </c>
      <c r="F82" s="36">
        <f>'4月1日'!$B$15</f>
        <v>6275</v>
      </c>
      <c r="G82" s="36">
        <f>'5月1日'!$B$15</f>
        <v>6352</v>
      </c>
      <c r="H82" s="36">
        <f>'6月1日'!$B$15</f>
        <v>6358</v>
      </c>
      <c r="I82" s="36">
        <f>'7月1日'!$B$15</f>
        <v>6361</v>
      </c>
      <c r="J82" s="36">
        <f>'8月1日'!$B$15</f>
        <v>6361</v>
      </c>
      <c r="K82" s="36">
        <f>'9月1日'!$B$15</f>
        <v>6368</v>
      </c>
      <c r="L82" s="36">
        <f>'10月1日'!$B$15</f>
        <v>6334</v>
      </c>
      <c r="M82" s="36">
        <f>'11月1日'!$B$15</f>
        <v>6337</v>
      </c>
      <c r="N82" s="37">
        <f>'12月1日'!$B$15</f>
        <v>6349</v>
      </c>
    </row>
    <row r="83" spans="1:14" ht="13.5" customHeight="1">
      <c r="A83" s="17"/>
      <c r="B83" s="4" t="s">
        <v>9</v>
      </c>
      <c r="C83" s="6">
        <f>'1月1日'!$C$15</f>
        <v>7985</v>
      </c>
      <c r="D83" s="6">
        <f>'2月1日'!$C$15</f>
        <v>7949</v>
      </c>
      <c r="E83" s="6">
        <f>'3月1日'!$C$15</f>
        <v>7946</v>
      </c>
      <c r="F83" s="6">
        <f>'4月1日'!$C$15</f>
        <v>7897</v>
      </c>
      <c r="G83" s="6">
        <f>'5月1日'!$C$15</f>
        <v>7963</v>
      </c>
      <c r="H83" s="6">
        <f>'6月1日'!$C$15</f>
        <v>7953</v>
      </c>
      <c r="I83" s="6">
        <f>'7月1日'!$C$15</f>
        <v>7945</v>
      </c>
      <c r="J83" s="6">
        <f>'8月1日'!$C$15</f>
        <v>7935</v>
      </c>
      <c r="K83" s="6">
        <f>'9月1日'!$C$15</f>
        <v>7942</v>
      </c>
      <c r="L83" s="6">
        <f>'10月1日'!$C$15</f>
        <v>7910</v>
      </c>
      <c r="M83" s="6">
        <f>'11月1日'!$C$15</f>
        <v>7907</v>
      </c>
      <c r="N83" s="18">
        <f>'12月1日'!$C$15</f>
        <v>7919</v>
      </c>
    </row>
    <row r="84" spans="1:14" ht="13.5" customHeight="1">
      <c r="A84" s="17"/>
      <c r="B84" s="4" t="s">
        <v>10</v>
      </c>
      <c r="C84" s="6">
        <f>'1月1日'!$D$15</f>
        <v>8600</v>
      </c>
      <c r="D84" s="6">
        <f>'2月1日'!$D$15</f>
        <v>8603</v>
      </c>
      <c r="E84" s="6">
        <f>'3月1日'!$D$15</f>
        <v>8601</v>
      </c>
      <c r="F84" s="6">
        <f>'4月1日'!$D$15</f>
        <v>8580</v>
      </c>
      <c r="G84" s="6">
        <f>'5月1日'!$D$15</f>
        <v>8604</v>
      </c>
      <c r="H84" s="6">
        <f>'6月1日'!$D$15</f>
        <v>8593</v>
      </c>
      <c r="I84" s="6">
        <f>'7月1日'!$D$15</f>
        <v>8598</v>
      </c>
      <c r="J84" s="6">
        <f>'8月1日'!$D$15</f>
        <v>8591</v>
      </c>
      <c r="K84" s="6">
        <f>'9月1日'!$D$15</f>
        <v>8589</v>
      </c>
      <c r="L84" s="6">
        <f>'10月1日'!$D$15</f>
        <v>8604</v>
      </c>
      <c r="M84" s="6">
        <f>'11月1日'!$D$15</f>
        <v>8622</v>
      </c>
      <c r="N84" s="18">
        <f>'12月1日'!$D$15</f>
        <v>8638</v>
      </c>
    </row>
    <row r="85" spans="1:14" ht="13.5" customHeight="1">
      <c r="A85" s="17"/>
      <c r="B85" s="4" t="s">
        <v>11</v>
      </c>
      <c r="C85" s="34">
        <f>'1月1日'!$E$15</f>
        <v>16585</v>
      </c>
      <c r="D85" s="34">
        <f>'2月1日'!$E$15</f>
        <v>16552</v>
      </c>
      <c r="E85" s="34">
        <f>'3月1日'!$E$15</f>
        <v>16547</v>
      </c>
      <c r="F85" s="34">
        <f>'4月1日'!$E$15</f>
        <v>16477</v>
      </c>
      <c r="G85" s="34">
        <f>'5月1日'!$E$15</f>
        <v>16567</v>
      </c>
      <c r="H85" s="34">
        <f>'6月1日'!$E$15</f>
        <v>16546</v>
      </c>
      <c r="I85" s="34">
        <f>'7月1日'!$E$15</f>
        <v>16543</v>
      </c>
      <c r="J85" s="34">
        <f>'8月1日'!$E$15</f>
        <v>16526</v>
      </c>
      <c r="K85" s="34">
        <f>'9月1日'!$E$15</f>
        <v>16531</v>
      </c>
      <c r="L85" s="34">
        <f>'10月1日'!$E$15</f>
        <v>16514</v>
      </c>
      <c r="M85" s="34">
        <f>'11月1日'!$E$15</f>
        <v>16529</v>
      </c>
      <c r="N85" s="35">
        <f>'12月1日'!$E$15</f>
        <v>16557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1125.9334691106585</v>
      </c>
      <c r="D87" s="22">
        <f>'2月1日'!$G$15</f>
        <v>1123.693143245078</v>
      </c>
      <c r="E87" s="22">
        <f>'3月1日'!$G$15</f>
        <v>1123.3536999321113</v>
      </c>
      <c r="F87" s="22">
        <f>'4月1日'!$G$15</f>
        <v>1118.601493550577</v>
      </c>
      <c r="G87" s="22">
        <f>'5月1日'!$G$15</f>
        <v>1124.7114731839783</v>
      </c>
      <c r="H87" s="22">
        <f>'6月1日'!$G$15</f>
        <v>1123.285811269518</v>
      </c>
      <c r="I87" s="22">
        <f>'7月1日'!$G$15</f>
        <v>1123.082145281738</v>
      </c>
      <c r="J87" s="22">
        <f>'8月1日'!$G$15</f>
        <v>1121.928038017651</v>
      </c>
      <c r="K87" s="22">
        <f>'9月1日'!$G$15</f>
        <v>1122.2674813306178</v>
      </c>
      <c r="L87" s="22">
        <f>'10月1日'!$G$15</f>
        <v>1121.113374066531</v>
      </c>
      <c r="M87" s="22">
        <f>'11月1日'!$G$15</f>
        <v>1122.131704005431</v>
      </c>
      <c r="N87" s="23">
        <f>'12月1日'!$G$15</f>
        <v>1124.0325865580448</v>
      </c>
    </row>
    <row r="88" spans="1:14" ht="13.5" customHeight="1">
      <c r="A88" s="15" t="s">
        <v>3</v>
      </c>
      <c r="B88" s="16" t="s">
        <v>8</v>
      </c>
      <c r="C88" s="36">
        <f>'1月1日'!$B$16</f>
        <v>2384</v>
      </c>
      <c r="D88" s="36">
        <f>'2月1日'!$B$16</f>
        <v>2390</v>
      </c>
      <c r="E88" s="36">
        <f>'3月1日'!$B$16</f>
        <v>2402</v>
      </c>
      <c r="F88" s="36">
        <f>'4月1日'!$B$16</f>
        <v>2407</v>
      </c>
      <c r="G88" s="36">
        <f>'5月1日'!$B$16</f>
        <v>2410</v>
      </c>
      <c r="H88" s="36">
        <f>'6月1日'!$B$16</f>
        <v>2413</v>
      </c>
      <c r="I88" s="36">
        <f>'7月1日'!$B$16</f>
        <v>2422</v>
      </c>
      <c r="J88" s="36">
        <f>'8月1日'!$B$16</f>
        <v>2423</v>
      </c>
      <c r="K88" s="36">
        <f>'9月1日'!$B$16</f>
        <v>2427</v>
      </c>
      <c r="L88" s="36">
        <f>'10月1日'!$B$16</f>
        <v>2427</v>
      </c>
      <c r="M88" s="36">
        <f>'11月1日'!$B$16</f>
        <v>2433</v>
      </c>
      <c r="N88" s="37">
        <f>'12月1日'!$B$16</f>
        <v>2439</v>
      </c>
    </row>
    <row r="89" spans="1:14" ht="13.5" customHeight="1">
      <c r="A89" s="17"/>
      <c r="B89" s="4" t="s">
        <v>9</v>
      </c>
      <c r="C89" s="6">
        <f>'1月1日'!$C$16</f>
        <v>3340</v>
      </c>
      <c r="D89" s="6">
        <f>'2月1日'!$C$16</f>
        <v>3348</v>
      </c>
      <c r="E89" s="6">
        <f>'3月1日'!$C$16</f>
        <v>3355</v>
      </c>
      <c r="F89" s="6">
        <f>'4月1日'!$C$16</f>
        <v>3349</v>
      </c>
      <c r="G89" s="6">
        <f>'5月1日'!$C$16</f>
        <v>3348</v>
      </c>
      <c r="H89" s="6">
        <f>'6月1日'!$C$16</f>
        <v>3349</v>
      </c>
      <c r="I89" s="6">
        <f>'7月1日'!$C$16</f>
        <v>3354</v>
      </c>
      <c r="J89" s="6">
        <f>'8月1日'!$C$16</f>
        <v>3350</v>
      </c>
      <c r="K89" s="6">
        <f>'9月1日'!$C$16</f>
        <v>3353</v>
      </c>
      <c r="L89" s="6">
        <f>'10月1日'!$C$16</f>
        <v>3348</v>
      </c>
      <c r="M89" s="6">
        <f>'11月1日'!$C$16</f>
        <v>3342</v>
      </c>
      <c r="N89" s="18">
        <f>'12月1日'!$C$16</f>
        <v>3336</v>
      </c>
    </row>
    <row r="90" spans="1:14" ht="13.5" customHeight="1">
      <c r="A90" s="17"/>
      <c r="B90" s="4" t="s">
        <v>10</v>
      </c>
      <c r="C90" s="6">
        <f>'1月1日'!$D$16</f>
        <v>3580</v>
      </c>
      <c r="D90" s="6">
        <f>'2月1日'!$D$16</f>
        <v>3593</v>
      </c>
      <c r="E90" s="6">
        <f>'3月1日'!$D$16</f>
        <v>3599</v>
      </c>
      <c r="F90" s="6">
        <f>'4月1日'!$D$16</f>
        <v>3600</v>
      </c>
      <c r="G90" s="6">
        <f>'5月1日'!$D$16</f>
        <v>3598</v>
      </c>
      <c r="H90" s="6">
        <f>'6月1日'!$D$16</f>
        <v>3589</v>
      </c>
      <c r="I90" s="6">
        <f>'7月1日'!$D$16</f>
        <v>3594</v>
      </c>
      <c r="J90" s="6">
        <f>'8月1日'!$D$16</f>
        <v>3587</v>
      </c>
      <c r="K90" s="6">
        <f>'9月1日'!$D$16</f>
        <v>3591</v>
      </c>
      <c r="L90" s="6">
        <f>'10月1日'!$D$16</f>
        <v>3590</v>
      </c>
      <c r="M90" s="6">
        <f>'11月1日'!$D$16</f>
        <v>3585</v>
      </c>
      <c r="N90" s="18">
        <f>'12月1日'!$D$16</f>
        <v>3579</v>
      </c>
    </row>
    <row r="91" spans="1:14" ht="13.5" customHeight="1">
      <c r="A91" s="17"/>
      <c r="B91" s="4" t="s">
        <v>11</v>
      </c>
      <c r="C91" s="34">
        <f>'1月1日'!$E$16</f>
        <v>6920</v>
      </c>
      <c r="D91" s="34">
        <f>'2月1日'!$E$16</f>
        <v>6941</v>
      </c>
      <c r="E91" s="34">
        <f>'3月1日'!$E$16</f>
        <v>6954</v>
      </c>
      <c r="F91" s="34">
        <f>'4月1日'!$E$16</f>
        <v>6949</v>
      </c>
      <c r="G91" s="34">
        <f>'5月1日'!$E$16</f>
        <v>6946</v>
      </c>
      <c r="H91" s="34">
        <f>'6月1日'!$E$16</f>
        <v>6938</v>
      </c>
      <c r="I91" s="34">
        <f>'7月1日'!$E$16</f>
        <v>6948</v>
      </c>
      <c r="J91" s="34">
        <f>'8月1日'!$E$16</f>
        <v>6937</v>
      </c>
      <c r="K91" s="34">
        <f>'9月1日'!$E$16</f>
        <v>6944</v>
      </c>
      <c r="L91" s="34">
        <f>'10月1日'!$E$16</f>
        <v>6938</v>
      </c>
      <c r="M91" s="34">
        <f>'11月1日'!$E$16</f>
        <v>6927</v>
      </c>
      <c r="N91" s="35">
        <f>'12月1日'!$E$16</f>
        <v>6915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178.8113695090439</v>
      </c>
      <c r="D93" s="22">
        <f>'2月1日'!$G$16</f>
        <v>179.35400516795863</v>
      </c>
      <c r="E93" s="22">
        <f>'3月1日'!$G$16</f>
        <v>179.68992248062014</v>
      </c>
      <c r="F93" s="22">
        <f>'4月1日'!$G$16</f>
        <v>179.56072351421187</v>
      </c>
      <c r="G93" s="22">
        <f>'5月1日'!$G$16</f>
        <v>179.4832041343669</v>
      </c>
      <c r="H93" s="22">
        <f>'6月1日'!$G$16</f>
        <v>179.2764857881137</v>
      </c>
      <c r="I93" s="22">
        <f>'7月1日'!$G$16</f>
        <v>179.53488372093022</v>
      </c>
      <c r="J93" s="22">
        <f>'8月1日'!$G$16</f>
        <v>179.25064599483204</v>
      </c>
      <c r="K93" s="22">
        <f>'9月1日'!$G$16</f>
        <v>179.4315245478036</v>
      </c>
      <c r="L93" s="22">
        <f>'10月1日'!$G$16</f>
        <v>179.2764857881137</v>
      </c>
      <c r="M93" s="22">
        <f>'11月1日'!$G$16</f>
        <v>178.99224806201548</v>
      </c>
      <c r="N93" s="23">
        <f>'12月1日'!$G$16</f>
        <v>178.68217054263565</v>
      </c>
    </row>
    <row r="94" spans="1:14" ht="13.5" customHeight="1">
      <c r="A94" s="15" t="s">
        <v>4</v>
      </c>
      <c r="B94" s="16" t="s">
        <v>8</v>
      </c>
      <c r="C94" s="36">
        <f>'1月1日'!$B$17</f>
        <v>3715</v>
      </c>
      <c r="D94" s="36">
        <f>'2月1日'!$B$17</f>
        <v>3712</v>
      </c>
      <c r="E94" s="36">
        <f>'3月1日'!$B$17</f>
        <v>3720</v>
      </c>
      <c r="F94" s="36">
        <f>'4月1日'!$B$17</f>
        <v>3720</v>
      </c>
      <c r="G94" s="36">
        <f>'5月1日'!$B$17</f>
        <v>3728</v>
      </c>
      <c r="H94" s="36">
        <f>'6月1日'!$B$17</f>
        <v>3730</v>
      </c>
      <c r="I94" s="36">
        <f>'7月1日'!$B$17</f>
        <v>3737</v>
      </c>
      <c r="J94" s="36">
        <f>'8月1日'!$B$17</f>
        <v>3733</v>
      </c>
      <c r="K94" s="36">
        <f>'9月1日'!$B$17</f>
        <v>3732</v>
      </c>
      <c r="L94" s="36">
        <f>'10月1日'!$B$17</f>
        <v>3731</v>
      </c>
      <c r="M94" s="36">
        <f>'11月1日'!$B$17</f>
        <v>3740</v>
      </c>
      <c r="N94" s="37">
        <f>'12月1日'!$B$17</f>
        <v>3672</v>
      </c>
    </row>
    <row r="95" spans="1:14" ht="13.5" customHeight="1">
      <c r="A95" s="17"/>
      <c r="B95" s="4" t="s">
        <v>9</v>
      </c>
      <c r="C95" s="6">
        <f>'1月1日'!$C$17</f>
        <v>4672</v>
      </c>
      <c r="D95" s="6">
        <f>'2月1日'!$C$17</f>
        <v>4664</v>
      </c>
      <c r="E95" s="6">
        <f>'3月1日'!$C$17</f>
        <v>4665</v>
      </c>
      <c r="F95" s="6">
        <f>'4月1日'!$C$17</f>
        <v>4652</v>
      </c>
      <c r="G95" s="6">
        <f>'5月1日'!$C$17</f>
        <v>4650</v>
      </c>
      <c r="H95" s="6">
        <f>'6月1日'!$C$17</f>
        <v>4646</v>
      </c>
      <c r="I95" s="6">
        <f>'7月1日'!$C$17</f>
        <v>4648</v>
      </c>
      <c r="J95" s="6">
        <f>'8月1日'!$C$17</f>
        <v>4643</v>
      </c>
      <c r="K95" s="6">
        <f>'9月1日'!$C$17</f>
        <v>4640</v>
      </c>
      <c r="L95" s="6">
        <f>'10月1日'!$C$17</f>
        <v>4640</v>
      </c>
      <c r="M95" s="6">
        <f>'11月1日'!$C$17</f>
        <v>4644</v>
      </c>
      <c r="N95" s="18">
        <f>'12月1日'!$C$17</f>
        <v>4594</v>
      </c>
    </row>
    <row r="96" spans="1:14" ht="13.5" customHeight="1">
      <c r="A96" s="17"/>
      <c r="B96" s="4" t="s">
        <v>10</v>
      </c>
      <c r="C96" s="6">
        <f>'1月1日'!$D$17</f>
        <v>5071</v>
      </c>
      <c r="D96" s="6">
        <f>'2月1日'!$D$17</f>
        <v>5061</v>
      </c>
      <c r="E96" s="6">
        <f>'3月1日'!$D$17</f>
        <v>5062</v>
      </c>
      <c r="F96" s="6">
        <f>'4月1日'!$D$17</f>
        <v>5057</v>
      </c>
      <c r="G96" s="6">
        <f>'5月1日'!$D$17</f>
        <v>5060</v>
      </c>
      <c r="H96" s="6">
        <f>'6月1日'!$D$17</f>
        <v>5057</v>
      </c>
      <c r="I96" s="6">
        <f>'7月1日'!$D$17</f>
        <v>5064</v>
      </c>
      <c r="J96" s="6">
        <f>'8月1日'!$D$17</f>
        <v>5048</v>
      </c>
      <c r="K96" s="6">
        <f>'9月1日'!$D$17</f>
        <v>5033</v>
      </c>
      <c r="L96" s="6">
        <f>'10月1日'!$D$17</f>
        <v>5023</v>
      </c>
      <c r="M96" s="6">
        <f>'11月1日'!$D$17</f>
        <v>5024</v>
      </c>
      <c r="N96" s="18">
        <f>'12月1日'!$D$17</f>
        <v>4997</v>
      </c>
    </row>
    <row r="97" spans="1:14" ht="13.5" customHeight="1">
      <c r="A97" s="17"/>
      <c r="B97" s="4" t="s">
        <v>11</v>
      </c>
      <c r="C97" s="34">
        <f>'1月1日'!$E$17</f>
        <v>9743</v>
      </c>
      <c r="D97" s="34">
        <f>'2月1日'!$E$17</f>
        <v>9725</v>
      </c>
      <c r="E97" s="34">
        <f>'3月1日'!$E$17</f>
        <v>9727</v>
      </c>
      <c r="F97" s="34">
        <f>'4月1日'!$E$17</f>
        <v>9709</v>
      </c>
      <c r="G97" s="34">
        <f>'5月1日'!$E$17</f>
        <v>9710</v>
      </c>
      <c r="H97" s="34">
        <f>'6月1日'!$E$17</f>
        <v>9703</v>
      </c>
      <c r="I97" s="34">
        <f>'7月1日'!$E$17</f>
        <v>9712</v>
      </c>
      <c r="J97" s="34">
        <f>'8月1日'!$E$17</f>
        <v>9691</v>
      </c>
      <c r="K97" s="34">
        <f>'9月1日'!$E$17</f>
        <v>9673</v>
      </c>
      <c r="L97" s="34">
        <f>'10月1日'!$E$17</f>
        <v>9663</v>
      </c>
      <c r="M97" s="34">
        <f>'11月1日'!$E$17</f>
        <v>9668</v>
      </c>
      <c r="N97" s="35">
        <f>'12月1日'!$E$17</f>
        <v>9591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478.06673209028463</v>
      </c>
      <c r="D99" s="22">
        <f>'2月1日'!$G$17</f>
        <v>477.1835132482827</v>
      </c>
      <c r="E99" s="22">
        <f>'3月1日'!$G$17</f>
        <v>477.28164867517177</v>
      </c>
      <c r="F99" s="22">
        <f>'4月1日'!$G$17</f>
        <v>476.3984298331698</v>
      </c>
      <c r="G99" s="22">
        <f>'5月1日'!$G$17</f>
        <v>476.44749754661433</v>
      </c>
      <c r="H99" s="22">
        <f>'6月1日'!$G$17</f>
        <v>476.1040235525025</v>
      </c>
      <c r="I99" s="22">
        <f>'7月1日'!$G$17</f>
        <v>476.5456329735035</v>
      </c>
      <c r="J99" s="22">
        <f>'8月1日'!$G$17</f>
        <v>475.51521099116786</v>
      </c>
      <c r="K99" s="22">
        <f>'9月1日'!$G$17</f>
        <v>474.63199214916585</v>
      </c>
      <c r="L99" s="22">
        <f>'10月1日'!$G$17</f>
        <v>474.14131501472036</v>
      </c>
      <c r="M99" s="22">
        <f>'11月1日'!$G$17</f>
        <v>474.3866535819431</v>
      </c>
      <c r="N99" s="23">
        <f>'12月1日'!$G$17</f>
        <v>470.6084396467125</v>
      </c>
    </row>
    <row r="100" spans="1:14" ht="13.5" customHeight="1">
      <c r="A100" s="15" t="s">
        <v>28</v>
      </c>
      <c r="B100" s="16" t="s">
        <v>8</v>
      </c>
      <c r="C100" s="36">
        <f>'1月1日'!$B$18</f>
        <v>607</v>
      </c>
      <c r="D100" s="36">
        <f>'2月1日'!$B$18</f>
        <v>606</v>
      </c>
      <c r="E100" s="36">
        <f>'3月1日'!$B$18</f>
        <v>600</v>
      </c>
      <c r="F100" s="36">
        <f>'4月1日'!$B$18</f>
        <v>589</v>
      </c>
      <c r="G100" s="36">
        <f>'5月1日'!$B$18</f>
        <v>604</v>
      </c>
      <c r="H100" s="36">
        <f>'6月1日'!$B$18</f>
        <v>603</v>
      </c>
      <c r="I100" s="36">
        <f>'7月1日'!$B$18</f>
        <v>601</v>
      </c>
      <c r="J100" s="36">
        <f>'8月1日'!$B$18</f>
        <v>603</v>
      </c>
      <c r="K100" s="36">
        <f>'9月1日'!$B$18</f>
        <v>604</v>
      </c>
      <c r="L100" s="36">
        <f>'10月1日'!$B$18</f>
        <v>603</v>
      </c>
      <c r="M100" s="36">
        <f>'11月1日'!$B$18</f>
        <v>603</v>
      </c>
      <c r="N100" s="37">
        <f>'12月1日'!$B$18</f>
        <v>601</v>
      </c>
    </row>
    <row r="101" spans="1:14" ht="13.5" customHeight="1">
      <c r="A101" s="17"/>
      <c r="B101" s="4" t="s">
        <v>9</v>
      </c>
      <c r="C101" s="6">
        <f>'1月1日'!$C$18</f>
        <v>845</v>
      </c>
      <c r="D101" s="6">
        <f>'2月1日'!$C$18</f>
        <v>844</v>
      </c>
      <c r="E101" s="6">
        <f>'3月1日'!$C$18</f>
        <v>837</v>
      </c>
      <c r="F101" s="6">
        <f>'4月1日'!$C$18</f>
        <v>817</v>
      </c>
      <c r="G101" s="6">
        <f>'5月1日'!$C$18</f>
        <v>836</v>
      </c>
      <c r="H101" s="6">
        <f>'6月1日'!$C$18</f>
        <v>836</v>
      </c>
      <c r="I101" s="6">
        <f>'7月1日'!$C$18</f>
        <v>832</v>
      </c>
      <c r="J101" s="6">
        <f>'8月1日'!$C$18</f>
        <v>834</v>
      </c>
      <c r="K101" s="6">
        <f>'9月1日'!$C$18</f>
        <v>834</v>
      </c>
      <c r="L101" s="6">
        <f>'10月1日'!$C$18</f>
        <v>832</v>
      </c>
      <c r="M101" s="6">
        <f>'11月1日'!$C$18</f>
        <v>830</v>
      </c>
      <c r="N101" s="18">
        <f>'12月1日'!$C$18</f>
        <v>830</v>
      </c>
    </row>
    <row r="102" spans="1:14" ht="13.5" customHeight="1">
      <c r="A102" s="17"/>
      <c r="B102" s="4" t="s">
        <v>10</v>
      </c>
      <c r="C102" s="6">
        <f>'1月1日'!$D$18</f>
        <v>856</v>
      </c>
      <c r="D102" s="6">
        <f>'2月1日'!$D$18</f>
        <v>852</v>
      </c>
      <c r="E102" s="6">
        <f>'3月1日'!$D$18</f>
        <v>846</v>
      </c>
      <c r="F102" s="6">
        <f>'4月1日'!$D$18</f>
        <v>839</v>
      </c>
      <c r="G102" s="6">
        <f>'5月1日'!$D$18</f>
        <v>841</v>
      </c>
      <c r="H102" s="6">
        <f>'6月1日'!$D$18</f>
        <v>839</v>
      </c>
      <c r="I102" s="6">
        <f>'7月1日'!$D$18</f>
        <v>836</v>
      </c>
      <c r="J102" s="6">
        <f>'8月1日'!$D$18</f>
        <v>841</v>
      </c>
      <c r="K102" s="6">
        <f>'9月1日'!$D$18</f>
        <v>842</v>
      </c>
      <c r="L102" s="6">
        <f>'10月1日'!$D$18</f>
        <v>837</v>
      </c>
      <c r="M102" s="6">
        <f>'11月1日'!$D$18</f>
        <v>835</v>
      </c>
      <c r="N102" s="18">
        <f>'12月1日'!$D$18</f>
        <v>836</v>
      </c>
    </row>
    <row r="103" spans="1:14" ht="13.5" customHeight="1">
      <c r="A103" s="17"/>
      <c r="B103" s="4" t="s">
        <v>11</v>
      </c>
      <c r="C103" s="34">
        <f>'1月1日'!$E$18</f>
        <v>1701</v>
      </c>
      <c r="D103" s="34">
        <f>'2月1日'!$E$18</f>
        <v>1696</v>
      </c>
      <c r="E103" s="34">
        <f>'3月1日'!$E$18</f>
        <v>1683</v>
      </c>
      <c r="F103" s="34">
        <f>'4月1日'!$E$18</f>
        <v>1656</v>
      </c>
      <c r="G103" s="34">
        <f>'5月1日'!$E$18</f>
        <v>1677</v>
      </c>
      <c r="H103" s="34">
        <f>'6月1日'!$E$18</f>
        <v>1675</v>
      </c>
      <c r="I103" s="34">
        <f>'7月1日'!$E$18</f>
        <v>1668</v>
      </c>
      <c r="J103" s="34">
        <f>'8月1日'!$E$18</f>
        <v>1675</v>
      </c>
      <c r="K103" s="34">
        <f>'9月1日'!$E$18</f>
        <v>1676</v>
      </c>
      <c r="L103" s="34">
        <f>'10月1日'!$E$18</f>
        <v>1669</v>
      </c>
      <c r="M103" s="34">
        <f>'11月1日'!$E$18</f>
        <v>1665</v>
      </c>
      <c r="N103" s="35">
        <f>'12月1日'!$E$18</f>
        <v>1666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143.30244313395116</v>
      </c>
      <c r="D105" s="22">
        <f>'2月1日'!$G$18</f>
        <v>142.88121314237574</v>
      </c>
      <c r="E105" s="22">
        <f>'3月1日'!$G$18</f>
        <v>141.78601516427972</v>
      </c>
      <c r="F105" s="22">
        <f>'4月1日'!$G$18</f>
        <v>139.51137320977256</v>
      </c>
      <c r="G105" s="22">
        <f>'5月1日'!$G$18</f>
        <v>141.28053917438922</v>
      </c>
      <c r="H105" s="22">
        <f>'6月1日'!$G$18</f>
        <v>141.11204717775905</v>
      </c>
      <c r="I105" s="22">
        <f>'7月1日'!$G$18</f>
        <v>140.5223251895535</v>
      </c>
      <c r="J105" s="22">
        <f>'8月1日'!$G$18</f>
        <v>141.11204717775905</v>
      </c>
      <c r="K105" s="22">
        <f>'9月1日'!$G$18</f>
        <v>141.19629317607414</v>
      </c>
      <c r="L105" s="22">
        <f>'10月1日'!$G$18</f>
        <v>140.60657118786858</v>
      </c>
      <c r="M105" s="22">
        <f>'11月1日'!$G$18</f>
        <v>140.26958719460828</v>
      </c>
      <c r="N105" s="23">
        <f>'12月1日'!$G$18</f>
        <v>140.35383319292333</v>
      </c>
    </row>
    <row r="106" spans="1:14" ht="13.5" customHeight="1">
      <c r="A106" s="15" t="s">
        <v>24</v>
      </c>
      <c r="B106" s="16" t="s">
        <v>8</v>
      </c>
      <c r="C106" s="36">
        <f>'1月1日'!$B$19</f>
        <v>1411</v>
      </c>
      <c r="D106" s="36">
        <f>'2月1日'!$B$19</f>
        <v>1413</v>
      </c>
      <c r="E106" s="36">
        <f>'3月1日'!$B$19</f>
        <v>1415</v>
      </c>
      <c r="F106" s="36">
        <f>'4月1日'!$B$19</f>
        <v>1423</v>
      </c>
      <c r="G106" s="36">
        <f>'5月1日'!$B$19</f>
        <v>1424</v>
      </c>
      <c r="H106" s="36">
        <f>'6月1日'!$B$19</f>
        <v>1425</v>
      </c>
      <c r="I106" s="36">
        <f>'7月1日'!$B$19</f>
        <v>1421</v>
      </c>
      <c r="J106" s="36">
        <f>'8月1日'!$B$19</f>
        <v>1423</v>
      </c>
      <c r="K106" s="36">
        <f>'9月1日'!$B$19</f>
        <v>1424</v>
      </c>
      <c r="L106" s="36">
        <f>'10月1日'!$B$19</f>
        <v>1420</v>
      </c>
      <c r="M106" s="36">
        <f>'11月1日'!$B$19</f>
        <v>1421</v>
      </c>
      <c r="N106" s="37">
        <f>'12月1日'!$B$19</f>
        <v>1422</v>
      </c>
    </row>
    <row r="107" spans="1:14" ht="13.5" customHeight="1">
      <c r="A107" s="17"/>
      <c r="B107" s="4" t="s">
        <v>9</v>
      </c>
      <c r="C107" s="6">
        <f>'1月1日'!$C$19</f>
        <v>1609</v>
      </c>
      <c r="D107" s="6">
        <f>'2月1日'!$C$19</f>
        <v>1608</v>
      </c>
      <c r="E107" s="6">
        <f>'3月1日'!$C$19</f>
        <v>1609</v>
      </c>
      <c r="F107" s="6">
        <f>'4月1日'!$C$19</f>
        <v>1611</v>
      </c>
      <c r="G107" s="6">
        <f>'5月1日'!$C$19</f>
        <v>1609</v>
      </c>
      <c r="H107" s="6">
        <f>'6月1日'!$C$19</f>
        <v>1610</v>
      </c>
      <c r="I107" s="6">
        <f>'7月1日'!$C$19</f>
        <v>1603</v>
      </c>
      <c r="J107" s="6">
        <f>'8月1日'!$C$19</f>
        <v>1598</v>
      </c>
      <c r="K107" s="6">
        <f>'9月1日'!$C$19</f>
        <v>1598</v>
      </c>
      <c r="L107" s="6">
        <f>'10月1日'!$C$19</f>
        <v>1595</v>
      </c>
      <c r="M107" s="6">
        <f>'11月1日'!$C$19</f>
        <v>1592</v>
      </c>
      <c r="N107" s="18">
        <f>'12月1日'!$C$19</f>
        <v>1586</v>
      </c>
    </row>
    <row r="108" spans="1:14" ht="13.5" customHeight="1">
      <c r="A108" s="17"/>
      <c r="B108" s="4" t="s">
        <v>10</v>
      </c>
      <c r="C108" s="6">
        <f>'1月1日'!$D$19</f>
        <v>1747</v>
      </c>
      <c r="D108" s="6">
        <f>'2月1日'!$D$19</f>
        <v>1744</v>
      </c>
      <c r="E108" s="6">
        <f>'3月1日'!$D$19</f>
        <v>1748</v>
      </c>
      <c r="F108" s="6">
        <f>'4月1日'!$D$19</f>
        <v>1747</v>
      </c>
      <c r="G108" s="6">
        <f>'5月1日'!$D$19</f>
        <v>1749</v>
      </c>
      <c r="H108" s="6">
        <f>'6月1日'!$D$19</f>
        <v>1746</v>
      </c>
      <c r="I108" s="6">
        <f>'7月1日'!$D$19</f>
        <v>1740</v>
      </c>
      <c r="J108" s="6">
        <f>'8月1日'!$D$19</f>
        <v>1743</v>
      </c>
      <c r="K108" s="6">
        <f>'9月1日'!$D$19</f>
        <v>1736</v>
      </c>
      <c r="L108" s="6">
        <f>'10月1日'!$D$19</f>
        <v>1733</v>
      </c>
      <c r="M108" s="6">
        <f>'11月1日'!$D$19</f>
        <v>1734</v>
      </c>
      <c r="N108" s="18">
        <f>'12月1日'!$D$19</f>
        <v>1738</v>
      </c>
    </row>
    <row r="109" spans="1:14" ht="13.5" customHeight="1">
      <c r="A109" s="17"/>
      <c r="B109" s="4" t="s">
        <v>11</v>
      </c>
      <c r="C109" s="34">
        <f>'1月1日'!$E$19</f>
        <v>3356</v>
      </c>
      <c r="D109" s="34">
        <f>'2月1日'!$E$19</f>
        <v>3352</v>
      </c>
      <c r="E109" s="34">
        <f>'3月1日'!$E$19</f>
        <v>3357</v>
      </c>
      <c r="F109" s="34">
        <f>'4月1日'!$E$19</f>
        <v>3358</v>
      </c>
      <c r="G109" s="34">
        <f>'5月1日'!$E$19</f>
        <v>3358</v>
      </c>
      <c r="H109" s="34">
        <f>'6月1日'!$E$19</f>
        <v>3356</v>
      </c>
      <c r="I109" s="34">
        <f>'7月1日'!$E$19</f>
        <v>3343</v>
      </c>
      <c r="J109" s="34">
        <f>'8月1日'!$E$19</f>
        <v>3341</v>
      </c>
      <c r="K109" s="34">
        <f>'9月1日'!$E$19</f>
        <v>3334</v>
      </c>
      <c r="L109" s="34">
        <f>'10月1日'!$E$19</f>
        <v>3328</v>
      </c>
      <c r="M109" s="34">
        <f>'11月1日'!$E$19</f>
        <v>3326</v>
      </c>
      <c r="N109" s="35">
        <f>'12月1日'!$E$19</f>
        <v>3324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530.173775671406</v>
      </c>
      <c r="D111" s="22">
        <f>'2月1日'!$G$19</f>
        <v>529.5418641390205</v>
      </c>
      <c r="E111" s="22">
        <f>'3月1日'!$G$19</f>
        <v>530.3317535545024</v>
      </c>
      <c r="F111" s="22">
        <f>'4月1日'!$G$19</f>
        <v>530.4897314375987</v>
      </c>
      <c r="G111" s="22">
        <f>'5月1日'!$G$19</f>
        <v>530.4897314375987</v>
      </c>
      <c r="H111" s="22">
        <f>'6月1日'!$G$19</f>
        <v>530.173775671406</v>
      </c>
      <c r="I111" s="22">
        <f>'7月1日'!$G$19</f>
        <v>528.1200631911532</v>
      </c>
      <c r="J111" s="22">
        <f>'8月1日'!$G$19</f>
        <v>527.8041074249605</v>
      </c>
      <c r="K111" s="22">
        <f>'9月1日'!$G$19</f>
        <v>526.698262243286</v>
      </c>
      <c r="L111" s="22">
        <f>'10月1日'!$G$19</f>
        <v>525.7503949447078</v>
      </c>
      <c r="M111" s="22">
        <f>'11月1日'!$G$19</f>
        <v>525.434439178515</v>
      </c>
      <c r="N111" s="23">
        <f>'12月1日'!$G$19</f>
        <v>525.1184834123222</v>
      </c>
    </row>
    <row r="112" spans="1:14" ht="13.5" customHeight="1">
      <c r="A112" s="15" t="s">
        <v>26</v>
      </c>
      <c r="B112" s="16" t="s">
        <v>8</v>
      </c>
      <c r="C112" s="36">
        <f>'1月1日'!$B$20</f>
        <v>6521</v>
      </c>
      <c r="D112" s="36">
        <f>'2月1日'!$B$20</f>
        <v>6513</v>
      </c>
      <c r="E112" s="36">
        <f>'3月1日'!$B$20</f>
        <v>6539</v>
      </c>
      <c r="F112" s="36">
        <f>'4月1日'!$B$20</f>
        <v>6512</v>
      </c>
      <c r="G112" s="36">
        <f>'5月1日'!$B$20</f>
        <v>6537</v>
      </c>
      <c r="H112" s="36">
        <f>'6月1日'!$B$20</f>
        <v>6551</v>
      </c>
      <c r="I112" s="36">
        <f>'7月1日'!$B$20</f>
        <v>6558</v>
      </c>
      <c r="J112" s="36">
        <f>'8月1日'!$B$20</f>
        <v>6560</v>
      </c>
      <c r="K112" s="36">
        <f>'9月1日'!$B$20</f>
        <v>6549</v>
      </c>
      <c r="L112" s="36">
        <f>'10月1日'!$B$20</f>
        <v>6565</v>
      </c>
      <c r="M112" s="36">
        <f>'11月1日'!$B$20</f>
        <v>6574</v>
      </c>
      <c r="N112" s="37">
        <f>'12月1日'!$B$20</f>
        <v>6580</v>
      </c>
    </row>
    <row r="113" spans="1:14" ht="13.5" customHeight="1">
      <c r="A113" s="17"/>
      <c r="B113" s="4" t="s">
        <v>9</v>
      </c>
      <c r="C113" s="6">
        <f>'1月1日'!$C$20</f>
        <v>8171</v>
      </c>
      <c r="D113" s="6">
        <f>'2月1日'!$C$20</f>
        <v>8161</v>
      </c>
      <c r="E113" s="6">
        <f>'3月1日'!$C$20</f>
        <v>8180</v>
      </c>
      <c r="F113" s="6">
        <f>'4月1日'!$C$20</f>
        <v>8131</v>
      </c>
      <c r="G113" s="6">
        <f>'5月1日'!$C$20</f>
        <v>8143</v>
      </c>
      <c r="H113" s="6">
        <f>'6月1日'!$C$20</f>
        <v>8151</v>
      </c>
      <c r="I113" s="6">
        <f>'7月1日'!$C$20</f>
        <v>8161</v>
      </c>
      <c r="J113" s="6">
        <f>'8月1日'!$C$20</f>
        <v>8164</v>
      </c>
      <c r="K113" s="6">
        <f>'9月1日'!$C$20</f>
        <v>8145</v>
      </c>
      <c r="L113" s="6">
        <f>'10月1日'!$C$20</f>
        <v>8151</v>
      </c>
      <c r="M113" s="6">
        <f>'11月1日'!$C$20</f>
        <v>8158</v>
      </c>
      <c r="N113" s="18">
        <f>'12月1日'!$C$20</f>
        <v>8158</v>
      </c>
    </row>
    <row r="114" spans="1:14" ht="13.5" customHeight="1">
      <c r="A114" s="17"/>
      <c r="B114" s="4" t="s">
        <v>10</v>
      </c>
      <c r="C114" s="6">
        <f>'1月1日'!$D$20</f>
        <v>8582</v>
      </c>
      <c r="D114" s="6">
        <f>'2月1日'!$D$20</f>
        <v>8588</v>
      </c>
      <c r="E114" s="6">
        <f>'3月1日'!$D$20</f>
        <v>8600</v>
      </c>
      <c r="F114" s="6">
        <f>'4月1日'!$D$20</f>
        <v>8569</v>
      </c>
      <c r="G114" s="6">
        <f>'5月1日'!$D$20</f>
        <v>8578</v>
      </c>
      <c r="H114" s="6">
        <f>'6月1日'!$D$20</f>
        <v>8587</v>
      </c>
      <c r="I114" s="6">
        <f>'7月1日'!$D$20</f>
        <v>8589</v>
      </c>
      <c r="J114" s="6">
        <f>'8月1日'!$D$20</f>
        <v>8593</v>
      </c>
      <c r="K114" s="6">
        <f>'9月1日'!$D$20</f>
        <v>8578</v>
      </c>
      <c r="L114" s="6">
        <f>'10月1日'!$D$20</f>
        <v>8596</v>
      </c>
      <c r="M114" s="6">
        <f>'11月1日'!$D$20</f>
        <v>8585</v>
      </c>
      <c r="N114" s="18">
        <f>'12月1日'!$D$20</f>
        <v>8597</v>
      </c>
    </row>
    <row r="115" spans="1:14" ht="13.5" customHeight="1">
      <c r="A115" s="17"/>
      <c r="B115" s="4" t="s">
        <v>11</v>
      </c>
      <c r="C115" s="34">
        <f>'1月1日'!$E$20</f>
        <v>16753</v>
      </c>
      <c r="D115" s="34">
        <f>'2月1日'!$E$20</f>
        <v>16749</v>
      </c>
      <c r="E115" s="34">
        <f>'3月1日'!$E$20</f>
        <v>16780</v>
      </c>
      <c r="F115" s="34">
        <f>'4月1日'!$E$20</f>
        <v>16700</v>
      </c>
      <c r="G115" s="34">
        <f>'5月1日'!$E$20</f>
        <v>16721</v>
      </c>
      <c r="H115" s="34">
        <f>'6月1日'!$E$20</f>
        <v>16738</v>
      </c>
      <c r="I115" s="34">
        <f>'7月1日'!$E$20</f>
        <v>16750</v>
      </c>
      <c r="J115" s="34">
        <f>'8月1日'!$E$20</f>
        <v>16757</v>
      </c>
      <c r="K115" s="34">
        <f>'9月1日'!$E$20</f>
        <v>16723</v>
      </c>
      <c r="L115" s="34">
        <f>'10月1日'!$E$20</f>
        <v>16747</v>
      </c>
      <c r="M115" s="34">
        <f>'11月1日'!$E$20</f>
        <v>16743</v>
      </c>
      <c r="N115" s="35">
        <f>'12月1日'!$E$20</f>
        <v>16755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924.5584988962472</v>
      </c>
      <c r="D117" s="22">
        <f>'2月1日'!$G$20</f>
        <v>924.3377483443708</v>
      </c>
      <c r="E117" s="22">
        <f>'3月1日'!$G$20</f>
        <v>926.0485651214127</v>
      </c>
      <c r="F117" s="22">
        <f>'4月1日'!$G$20</f>
        <v>921.6335540838852</v>
      </c>
      <c r="G117" s="22">
        <f>'5月1日'!$G$20</f>
        <v>922.7924944812362</v>
      </c>
      <c r="H117" s="22">
        <f>'6月1日'!$G$20</f>
        <v>923.7306843267107</v>
      </c>
      <c r="I117" s="22">
        <f>'7月1日'!$G$20</f>
        <v>924.3929359823398</v>
      </c>
      <c r="J117" s="22">
        <f>'8月1日'!$G$20</f>
        <v>924.7792494481236</v>
      </c>
      <c r="K117" s="22">
        <f>'9月1日'!$G$20</f>
        <v>922.9028697571744</v>
      </c>
      <c r="L117" s="22">
        <f>'10月1日'!$G$20</f>
        <v>924.2273730684326</v>
      </c>
      <c r="M117" s="22">
        <f>'11月1日'!$G$20</f>
        <v>924.0066225165563</v>
      </c>
      <c r="N117" s="23">
        <f>'12月1日'!$G$20</f>
        <v>924.6688741721854</v>
      </c>
    </row>
    <row r="118" spans="1:14" ht="13.5" customHeight="1">
      <c r="A118" s="15" t="s">
        <v>25</v>
      </c>
      <c r="B118" s="16" t="s">
        <v>8</v>
      </c>
      <c r="C118" s="36">
        <f>'1月1日'!$B$21</f>
        <v>2303</v>
      </c>
      <c r="D118" s="36">
        <f>'2月1日'!$B$21</f>
        <v>2302</v>
      </c>
      <c r="E118" s="36">
        <f>'3月1日'!$B$21</f>
        <v>2299</v>
      </c>
      <c r="F118" s="36">
        <f>'4月1日'!$B$21</f>
        <v>2294</v>
      </c>
      <c r="G118" s="36">
        <f>'5月1日'!$B$21</f>
        <v>2288</v>
      </c>
      <c r="H118" s="36">
        <f>'6月1日'!$B$21</f>
        <v>2289</v>
      </c>
      <c r="I118" s="36">
        <f>'7月1日'!$B$21</f>
        <v>2293</v>
      </c>
      <c r="J118" s="36">
        <f>'8月1日'!$B$21</f>
        <v>2286</v>
      </c>
      <c r="K118" s="36">
        <f>'9月1日'!$B$21</f>
        <v>2285</v>
      </c>
      <c r="L118" s="36">
        <f>'10月1日'!$B$21</f>
        <v>2291</v>
      </c>
      <c r="M118" s="36">
        <f>'11月1日'!$B$21</f>
        <v>2298</v>
      </c>
      <c r="N118" s="37">
        <f>'12月1日'!$B$21</f>
        <v>2297</v>
      </c>
    </row>
    <row r="119" spans="1:14" ht="13.5" customHeight="1">
      <c r="A119" s="17"/>
      <c r="B119" s="4" t="s">
        <v>9</v>
      </c>
      <c r="C119" s="6">
        <f>'1月1日'!$C$21</f>
        <v>2829</v>
      </c>
      <c r="D119" s="6">
        <f>'2月1日'!$C$21</f>
        <v>2828</v>
      </c>
      <c r="E119" s="6">
        <f>'3月1日'!$C$21</f>
        <v>2817</v>
      </c>
      <c r="F119" s="6">
        <f>'4月1日'!$C$21</f>
        <v>2796</v>
      </c>
      <c r="G119" s="6">
        <f>'5月1日'!$C$21</f>
        <v>2792</v>
      </c>
      <c r="H119" s="6">
        <f>'6月1日'!$C$21</f>
        <v>2799</v>
      </c>
      <c r="I119" s="6">
        <f>'7月1日'!$C$21</f>
        <v>2805</v>
      </c>
      <c r="J119" s="6">
        <f>'8月1日'!$C$21</f>
        <v>2791</v>
      </c>
      <c r="K119" s="6">
        <f>'9月1日'!$C$21</f>
        <v>2787</v>
      </c>
      <c r="L119" s="6">
        <f>'10月1日'!$C$21</f>
        <v>2788</v>
      </c>
      <c r="M119" s="6">
        <f>'11月1日'!$C$21</f>
        <v>2789</v>
      </c>
      <c r="N119" s="18">
        <f>'12月1日'!$C$21</f>
        <v>2787</v>
      </c>
    </row>
    <row r="120" spans="1:14" ht="13.5" customHeight="1">
      <c r="A120" s="17"/>
      <c r="B120" s="4" t="s">
        <v>10</v>
      </c>
      <c r="C120" s="6">
        <f>'1月1日'!$D$21</f>
        <v>2946</v>
      </c>
      <c r="D120" s="6">
        <f>'2月1日'!$D$21</f>
        <v>2946</v>
      </c>
      <c r="E120" s="6">
        <f>'3月1日'!$D$21</f>
        <v>2947</v>
      </c>
      <c r="F120" s="6">
        <f>'4月1日'!$D$21</f>
        <v>2938</v>
      </c>
      <c r="G120" s="6">
        <f>'5月1日'!$D$21</f>
        <v>2929</v>
      </c>
      <c r="H120" s="6">
        <f>'6月1日'!$D$21</f>
        <v>2925</v>
      </c>
      <c r="I120" s="6">
        <f>'7月1日'!$D$21</f>
        <v>2917</v>
      </c>
      <c r="J120" s="6">
        <f>'8月1日'!$D$21</f>
        <v>2910</v>
      </c>
      <c r="K120" s="6">
        <f>'9月1日'!$D$21</f>
        <v>2909</v>
      </c>
      <c r="L120" s="6">
        <f>'10月1日'!$D$21</f>
        <v>2912</v>
      </c>
      <c r="M120" s="6">
        <f>'11月1日'!$D$21</f>
        <v>2911</v>
      </c>
      <c r="N120" s="18">
        <f>'12月1日'!$D$21</f>
        <v>2905</v>
      </c>
    </row>
    <row r="121" spans="1:14" ht="13.5" customHeight="1">
      <c r="A121" s="17"/>
      <c r="B121" s="4" t="s">
        <v>11</v>
      </c>
      <c r="C121" s="34">
        <f>'1月1日'!$E$21</f>
        <v>5775</v>
      </c>
      <c r="D121" s="34">
        <f>'2月1日'!$E$21</f>
        <v>5774</v>
      </c>
      <c r="E121" s="34">
        <f>'3月1日'!$E$21</f>
        <v>5764</v>
      </c>
      <c r="F121" s="34">
        <f>'4月1日'!$E$21</f>
        <v>5734</v>
      </c>
      <c r="G121" s="34">
        <f>'5月1日'!$E$21</f>
        <v>5721</v>
      </c>
      <c r="H121" s="34">
        <f>'6月1日'!$E$21</f>
        <v>5724</v>
      </c>
      <c r="I121" s="34">
        <f>'7月1日'!$E$21</f>
        <v>5722</v>
      </c>
      <c r="J121" s="34">
        <f>'8月1日'!$E$21</f>
        <v>5701</v>
      </c>
      <c r="K121" s="34">
        <f>'9月1日'!$E$21</f>
        <v>5696</v>
      </c>
      <c r="L121" s="34">
        <f>'10月1日'!$E$21</f>
        <v>5700</v>
      </c>
      <c r="M121" s="34">
        <f>'11月1日'!$E$21</f>
        <v>5700</v>
      </c>
      <c r="N121" s="35">
        <f>'12月1日'!$E$21</f>
        <v>5692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669.953596287703</v>
      </c>
      <c r="D123" s="22">
        <f>'2月1日'!$G$21</f>
        <v>669.8375870069606</v>
      </c>
      <c r="E123" s="22">
        <f>'3月1日'!$G$21</f>
        <v>668.677494199536</v>
      </c>
      <c r="F123" s="22">
        <f>'4月1日'!$G$21</f>
        <v>665.1972157772623</v>
      </c>
      <c r="G123" s="22">
        <f>'5月1日'!$G$21</f>
        <v>663.6890951276102</v>
      </c>
      <c r="H123" s="22">
        <f>'6月1日'!$G$21</f>
        <v>664.0371229698377</v>
      </c>
      <c r="I123" s="22">
        <f>'7月1日'!$G$21</f>
        <v>663.8051044083527</v>
      </c>
      <c r="J123" s="22">
        <f>'8月1日'!$G$21</f>
        <v>661.3689095127611</v>
      </c>
      <c r="K123" s="22">
        <f>'9月1日'!$G$21</f>
        <v>660.7888631090487</v>
      </c>
      <c r="L123" s="22">
        <f>'10月1日'!$G$21</f>
        <v>661.2529002320186</v>
      </c>
      <c r="M123" s="22">
        <f>'11月1日'!$G$21</f>
        <v>661.2529002320186</v>
      </c>
      <c r="N123" s="23">
        <f>'12月1日'!$G$21</f>
        <v>660.324825986079</v>
      </c>
    </row>
    <row r="124" spans="1:14" ht="13.5" customHeight="1">
      <c r="A124" s="15" t="s">
        <v>29</v>
      </c>
      <c r="B124" s="16" t="s">
        <v>8</v>
      </c>
      <c r="C124" s="36">
        <f>'1月1日'!$B$22</f>
        <v>4875</v>
      </c>
      <c r="D124" s="36">
        <f>'2月1日'!$B$22</f>
        <v>4875</v>
      </c>
      <c r="E124" s="36">
        <f>'3月1日'!$B$22</f>
        <v>4880</v>
      </c>
      <c r="F124" s="36">
        <f>'4月1日'!$B$22</f>
        <v>4868</v>
      </c>
      <c r="G124" s="36">
        <f>'5月1日'!$B$22</f>
        <v>4883</v>
      </c>
      <c r="H124" s="36">
        <f>'6月1日'!$B$22</f>
        <v>4881</v>
      </c>
      <c r="I124" s="36">
        <f>'7月1日'!$B$22</f>
        <v>4878</v>
      </c>
      <c r="J124" s="36">
        <f>'8月1日'!$B$22</f>
        <v>4888</v>
      </c>
      <c r="K124" s="36">
        <f>'9月1日'!$B$22</f>
        <v>4892</v>
      </c>
      <c r="L124" s="36">
        <f>'10月1日'!$B$22</f>
        <v>4907</v>
      </c>
      <c r="M124" s="36">
        <f>'11月1日'!$B$22</f>
        <v>4918</v>
      </c>
      <c r="N124" s="37">
        <f>'12月1日'!$B$22</f>
        <v>4937</v>
      </c>
    </row>
    <row r="125" spans="1:14" ht="13.5" customHeight="1">
      <c r="A125" s="17"/>
      <c r="B125" s="4" t="s">
        <v>9</v>
      </c>
      <c r="C125" s="6">
        <f>'1月1日'!$C$22</f>
        <v>6148</v>
      </c>
      <c r="D125" s="6">
        <f>'2月1日'!$C$22</f>
        <v>6147</v>
      </c>
      <c r="E125" s="6">
        <f>'3月1日'!$C$22</f>
        <v>6151</v>
      </c>
      <c r="F125" s="6">
        <f>'4月1日'!$C$22</f>
        <v>6122</v>
      </c>
      <c r="G125" s="6">
        <f>'5月1日'!$C$22</f>
        <v>6123</v>
      </c>
      <c r="H125" s="6">
        <f>'6月1日'!$C$22</f>
        <v>6125</v>
      </c>
      <c r="I125" s="6">
        <f>'7月1日'!$C$22</f>
        <v>6106</v>
      </c>
      <c r="J125" s="6">
        <f>'8月1日'!$C$22</f>
        <v>6103</v>
      </c>
      <c r="K125" s="6">
        <f>'9月1日'!$C$22</f>
        <v>6104</v>
      </c>
      <c r="L125" s="6">
        <f>'10月1日'!$C$22</f>
        <v>6105</v>
      </c>
      <c r="M125" s="6">
        <f>'11月1日'!$C$22</f>
        <v>6112</v>
      </c>
      <c r="N125" s="18">
        <f>'12月1日'!$C$22</f>
        <v>6133</v>
      </c>
    </row>
    <row r="126" spans="1:14" ht="13.5" customHeight="1">
      <c r="A126" s="17"/>
      <c r="B126" s="4" t="s">
        <v>10</v>
      </c>
      <c r="C126" s="6">
        <f>'1月1日'!$D$22</f>
        <v>6831</v>
      </c>
      <c r="D126" s="6">
        <f>'2月1日'!$D$22</f>
        <v>6836</v>
      </c>
      <c r="E126" s="6">
        <f>'3月1日'!$D$22</f>
        <v>6841</v>
      </c>
      <c r="F126" s="6">
        <f>'4月1日'!$D$22</f>
        <v>6806</v>
      </c>
      <c r="G126" s="6">
        <f>'5月1日'!$D$22</f>
        <v>6802</v>
      </c>
      <c r="H126" s="6">
        <f>'6月1日'!$D$22</f>
        <v>6807</v>
      </c>
      <c r="I126" s="6">
        <f>'7月1日'!$D$22</f>
        <v>6804</v>
      </c>
      <c r="J126" s="6">
        <f>'8月1日'!$D$22</f>
        <v>6814</v>
      </c>
      <c r="K126" s="6">
        <f>'9月1日'!$D$22</f>
        <v>6811</v>
      </c>
      <c r="L126" s="6">
        <f>'10月1日'!$D$22</f>
        <v>6812</v>
      </c>
      <c r="M126" s="6">
        <f>'11月1日'!$D$22</f>
        <v>6801</v>
      </c>
      <c r="N126" s="18">
        <f>'12月1日'!$D$22</f>
        <v>6819</v>
      </c>
    </row>
    <row r="127" spans="1:14" ht="13.5" customHeight="1">
      <c r="A127" s="17"/>
      <c r="B127" s="4" t="s">
        <v>11</v>
      </c>
      <c r="C127" s="34">
        <f>'1月1日'!$E$22</f>
        <v>12979</v>
      </c>
      <c r="D127" s="34">
        <f>'2月1日'!$E$22</f>
        <v>12983</v>
      </c>
      <c r="E127" s="34">
        <f>'3月1日'!$E$22</f>
        <v>12992</v>
      </c>
      <c r="F127" s="34">
        <f>'4月1日'!$E$22</f>
        <v>12928</v>
      </c>
      <c r="G127" s="34">
        <f>'5月1日'!$E$22</f>
        <v>12925</v>
      </c>
      <c r="H127" s="34">
        <f>'6月1日'!$E$22</f>
        <v>12932</v>
      </c>
      <c r="I127" s="34">
        <f>'7月1日'!$E$22</f>
        <v>12910</v>
      </c>
      <c r="J127" s="34">
        <f>'8月1日'!$E$22</f>
        <v>12917</v>
      </c>
      <c r="K127" s="34">
        <f>'9月1日'!$E$22</f>
        <v>12915</v>
      </c>
      <c r="L127" s="34">
        <f>'10月1日'!$E$22</f>
        <v>12917</v>
      </c>
      <c r="M127" s="34">
        <f>'11月1日'!$E$22</f>
        <v>12913</v>
      </c>
      <c r="N127" s="35">
        <f>'12月1日'!$E$22</f>
        <v>12952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1461.599099099099</v>
      </c>
      <c r="D129" s="22">
        <f>'2月1日'!$G$22</f>
        <v>1462.0495495495495</v>
      </c>
      <c r="E129" s="22">
        <f>'3月1日'!$G$22</f>
        <v>1463.0630630630628</v>
      </c>
      <c r="F129" s="22">
        <f>'4月1日'!$G$22</f>
        <v>1455.8558558558557</v>
      </c>
      <c r="G129" s="22">
        <f>'5月1日'!$G$22</f>
        <v>1455.518018018018</v>
      </c>
      <c r="H129" s="22">
        <f>'6月1日'!$G$22</f>
        <v>1456.3063063063062</v>
      </c>
      <c r="I129" s="22">
        <f>'7月1日'!$G$22</f>
        <v>1453.8288288288286</v>
      </c>
      <c r="J129" s="22">
        <f>'8月1日'!$G$22</f>
        <v>1454.617117117117</v>
      </c>
      <c r="K129" s="22">
        <f>'9月1日'!$G$22</f>
        <v>1454.3918918918919</v>
      </c>
      <c r="L129" s="22">
        <f>'10月1日'!$G$22</f>
        <v>1454.617117117117</v>
      </c>
      <c r="M129" s="22">
        <f>'11月1日'!$G$22</f>
        <v>1454.1666666666665</v>
      </c>
      <c r="N129" s="23">
        <f>'12月1日'!$G$22</f>
        <v>1458.5585585585584</v>
      </c>
    </row>
    <row r="130" spans="1:14" ht="13.5" customHeight="1">
      <c r="A130" s="15" t="s">
        <v>5</v>
      </c>
      <c r="B130" s="16" t="s">
        <v>8</v>
      </c>
      <c r="C130" s="36">
        <f>'1月1日'!$B$23</f>
        <v>2020</v>
      </c>
      <c r="D130" s="36">
        <f>'2月1日'!$B$23</f>
        <v>2029</v>
      </c>
      <c r="E130" s="36">
        <f>'3月1日'!$B$23</f>
        <v>2036</v>
      </c>
      <c r="F130" s="36">
        <f>'4月1日'!$B$23</f>
        <v>2040</v>
      </c>
      <c r="G130" s="36">
        <f>'5月1日'!$B$23</f>
        <v>2042</v>
      </c>
      <c r="H130" s="36">
        <f>'6月1日'!$B$23</f>
        <v>2049</v>
      </c>
      <c r="I130" s="36">
        <f>'7月1日'!$B$23</f>
        <v>2056</v>
      </c>
      <c r="J130" s="36">
        <f>'8月1日'!$B$23</f>
        <v>2065</v>
      </c>
      <c r="K130" s="36">
        <f>'9月1日'!$B$23</f>
        <v>2072</v>
      </c>
      <c r="L130" s="36">
        <f>'10月1日'!$B$23</f>
        <v>2077</v>
      </c>
      <c r="M130" s="36">
        <f>'11月1日'!$B$23</f>
        <v>2075</v>
      </c>
      <c r="N130" s="37">
        <f>'12月1日'!$B$23</f>
        <v>2081</v>
      </c>
    </row>
    <row r="131" spans="1:14" ht="13.5" customHeight="1">
      <c r="A131" s="17"/>
      <c r="B131" s="4" t="s">
        <v>9</v>
      </c>
      <c r="C131" s="6">
        <f>'1月1日'!$C$23</f>
        <v>2716</v>
      </c>
      <c r="D131" s="6">
        <f>'2月1日'!$C$23</f>
        <v>2718</v>
      </c>
      <c r="E131" s="6">
        <f>'3月1日'!$C$23</f>
        <v>2728</v>
      </c>
      <c r="F131" s="6">
        <f>'4月1日'!$C$23</f>
        <v>2734</v>
      </c>
      <c r="G131" s="6">
        <f>'5月1日'!$C$23</f>
        <v>2738</v>
      </c>
      <c r="H131" s="6">
        <f>'6月1日'!$C$23</f>
        <v>2741</v>
      </c>
      <c r="I131" s="6">
        <f>'7月1日'!$C$23</f>
        <v>2747</v>
      </c>
      <c r="J131" s="6">
        <f>'8月1日'!$C$23</f>
        <v>2752</v>
      </c>
      <c r="K131" s="6">
        <f>'9月1日'!$C$23</f>
        <v>2759</v>
      </c>
      <c r="L131" s="6">
        <f>'10月1日'!$C$23</f>
        <v>2758</v>
      </c>
      <c r="M131" s="6">
        <f>'11月1日'!$C$23</f>
        <v>2755</v>
      </c>
      <c r="N131" s="18">
        <f>'12月1日'!$C$23</f>
        <v>2757</v>
      </c>
    </row>
    <row r="132" spans="1:14" ht="13.5" customHeight="1">
      <c r="A132" s="17"/>
      <c r="B132" s="4" t="s">
        <v>10</v>
      </c>
      <c r="C132" s="6">
        <f>'1月1日'!$D$23</f>
        <v>2994</v>
      </c>
      <c r="D132" s="6">
        <f>'2月1日'!$D$23</f>
        <v>3000</v>
      </c>
      <c r="E132" s="6">
        <f>'3月1日'!$D$23</f>
        <v>3002</v>
      </c>
      <c r="F132" s="6">
        <f>'4月1日'!$D$23</f>
        <v>3004</v>
      </c>
      <c r="G132" s="6">
        <f>'5月1日'!$D$23</f>
        <v>3001</v>
      </c>
      <c r="H132" s="6">
        <f>'6月1日'!$D$23</f>
        <v>3006</v>
      </c>
      <c r="I132" s="6">
        <f>'7月1日'!$D$23</f>
        <v>3007</v>
      </c>
      <c r="J132" s="6">
        <f>'8月1日'!$D$23</f>
        <v>3012</v>
      </c>
      <c r="K132" s="6">
        <f>'9月1日'!$D$23</f>
        <v>3022</v>
      </c>
      <c r="L132" s="6">
        <f>'10月1日'!$D$23</f>
        <v>3027</v>
      </c>
      <c r="M132" s="6">
        <f>'11月1日'!$D$23</f>
        <v>3024</v>
      </c>
      <c r="N132" s="18">
        <f>'12月1日'!$D$23</f>
        <v>3029</v>
      </c>
    </row>
    <row r="133" spans="1:14" ht="13.5" customHeight="1">
      <c r="A133" s="17"/>
      <c r="B133" s="4" t="s">
        <v>11</v>
      </c>
      <c r="C133" s="34">
        <f>'1月1日'!$E$23</f>
        <v>5710</v>
      </c>
      <c r="D133" s="34">
        <f>'2月1日'!$E$23</f>
        <v>5718</v>
      </c>
      <c r="E133" s="34">
        <f>'3月1日'!$E$23</f>
        <v>5730</v>
      </c>
      <c r="F133" s="34">
        <f>'4月1日'!$E$23</f>
        <v>5738</v>
      </c>
      <c r="G133" s="34">
        <f>'5月1日'!$E$23</f>
        <v>5739</v>
      </c>
      <c r="H133" s="34">
        <f>'6月1日'!$E$23</f>
        <v>5747</v>
      </c>
      <c r="I133" s="34">
        <f>'7月1日'!$E$23</f>
        <v>5754</v>
      </c>
      <c r="J133" s="34">
        <f>'8月1日'!$E$23</f>
        <v>5764</v>
      </c>
      <c r="K133" s="34">
        <f>'9月1日'!$E$23</f>
        <v>5781</v>
      </c>
      <c r="L133" s="34">
        <f>'10月1日'!$E$23</f>
        <v>5785</v>
      </c>
      <c r="M133" s="34">
        <f>'11月1日'!$E$23</f>
        <v>5779</v>
      </c>
      <c r="N133" s="35">
        <f>'12月1日'!$E$23</f>
        <v>5786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1135.1888667992048</v>
      </c>
      <c r="D135" s="22">
        <f>'2月1日'!$G$23</f>
        <v>1136.779324055666</v>
      </c>
      <c r="E135" s="22">
        <f>'3月1日'!$G$23</f>
        <v>1139.1650099403578</v>
      </c>
      <c r="F135" s="22">
        <f>'4月1日'!$G$23</f>
        <v>1140.755467196819</v>
      </c>
      <c r="G135" s="22">
        <f>'5月1日'!$G$23</f>
        <v>1140.9542743538766</v>
      </c>
      <c r="H135" s="22">
        <f>'6月1日'!$G$23</f>
        <v>1142.544731610338</v>
      </c>
      <c r="I135" s="22">
        <f>'7月1日'!$G$23</f>
        <v>1143.9363817097415</v>
      </c>
      <c r="J135" s="22">
        <f>'8月1日'!$G$23</f>
        <v>1145.924453280318</v>
      </c>
      <c r="K135" s="22">
        <f>'9月1日'!$G$23</f>
        <v>1149.3041749502981</v>
      </c>
      <c r="L135" s="22">
        <f>'10月1日'!$G$23</f>
        <v>1150.0994035785288</v>
      </c>
      <c r="M135" s="22">
        <f>'11月1日'!$G$23</f>
        <v>1148.9065606361828</v>
      </c>
      <c r="N135" s="23">
        <f>'12月1日'!$G$23</f>
        <v>1150.2982107355865</v>
      </c>
    </row>
    <row r="136" spans="1:14" ht="13.5" customHeight="1">
      <c r="A136" s="25" t="s">
        <v>6</v>
      </c>
      <c r="B136" s="26" t="s">
        <v>8</v>
      </c>
      <c r="C136" s="38">
        <f>'1月1日'!$B$24</f>
        <v>1630</v>
      </c>
      <c r="D136" s="38">
        <f>'2月1日'!$B$24</f>
        <v>1629</v>
      </c>
      <c r="E136" s="38">
        <f>'3月1日'!$B$24</f>
        <v>1628</v>
      </c>
      <c r="F136" s="38">
        <f>'4月1日'!$B$24</f>
        <v>1632</v>
      </c>
      <c r="G136" s="38">
        <f>'5月1日'!$B$24</f>
        <v>1636</v>
      </c>
      <c r="H136" s="38">
        <f>'6月1日'!$B$24</f>
        <v>1635</v>
      </c>
      <c r="I136" s="38">
        <f>'7月1日'!$B$24</f>
        <v>1630</v>
      </c>
      <c r="J136" s="38">
        <f>'8月1日'!$B$24</f>
        <v>1636</v>
      </c>
      <c r="K136" s="38">
        <f>'9月1日'!$B$24</f>
        <v>1638</v>
      </c>
      <c r="L136" s="38">
        <f>'10月1日'!$B$24</f>
        <v>1638</v>
      </c>
      <c r="M136" s="38">
        <f>'11月1日'!$B$24</f>
        <v>1638</v>
      </c>
      <c r="N136" s="39">
        <f>'12月1日'!$B$24</f>
        <v>1638</v>
      </c>
    </row>
    <row r="137" spans="1:14" s="11" customFormat="1" ht="13.5" customHeight="1">
      <c r="A137" s="27"/>
      <c r="B137" s="4" t="s">
        <v>9</v>
      </c>
      <c r="C137" s="6">
        <f>'1月1日'!$C$24</f>
        <v>2165</v>
      </c>
      <c r="D137" s="6">
        <f>'2月1日'!$C$24</f>
        <v>2160</v>
      </c>
      <c r="E137" s="6">
        <f>'3月1日'!$C$24</f>
        <v>2159</v>
      </c>
      <c r="F137" s="6">
        <f>'4月1日'!$C$24</f>
        <v>2153</v>
      </c>
      <c r="G137" s="6">
        <f>'5月1日'!$C$24</f>
        <v>2152</v>
      </c>
      <c r="H137" s="6">
        <f>'6月1日'!$C$24</f>
        <v>2151</v>
      </c>
      <c r="I137" s="6">
        <f>'7月1日'!$C$24</f>
        <v>2141</v>
      </c>
      <c r="J137" s="6">
        <f>'8月1日'!$C$24</f>
        <v>2142</v>
      </c>
      <c r="K137" s="6">
        <f>'9月1日'!$C$24</f>
        <v>2139</v>
      </c>
      <c r="L137" s="6">
        <f>'10月1日'!$C$24</f>
        <v>2138</v>
      </c>
      <c r="M137" s="6">
        <f>'11月1日'!$C$24</f>
        <v>2130</v>
      </c>
      <c r="N137" s="18">
        <f>'12月1日'!$C$24</f>
        <v>2124</v>
      </c>
    </row>
    <row r="138" spans="1:14" s="11" customFormat="1" ht="13.5" customHeight="1">
      <c r="A138" s="28"/>
      <c r="B138" s="4" t="s">
        <v>10</v>
      </c>
      <c r="C138" s="6">
        <f>'1月1日'!$D$24</f>
        <v>2423</v>
      </c>
      <c r="D138" s="6">
        <f>'2月1日'!$D$24</f>
        <v>2420</v>
      </c>
      <c r="E138" s="6">
        <f>'3月1日'!$D$24</f>
        <v>2416</v>
      </c>
      <c r="F138" s="6">
        <f>'4月1日'!$D$24</f>
        <v>2419</v>
      </c>
      <c r="G138" s="6">
        <f>'5月1日'!$D$24</f>
        <v>2420</v>
      </c>
      <c r="H138" s="6">
        <f>'6月1日'!$D$24</f>
        <v>2412</v>
      </c>
      <c r="I138" s="6">
        <f>'7月1日'!$D$24</f>
        <v>2400</v>
      </c>
      <c r="J138" s="6">
        <f>'8月1日'!$D$24</f>
        <v>2407</v>
      </c>
      <c r="K138" s="6">
        <f>'9月1日'!$D$24</f>
        <v>2407</v>
      </c>
      <c r="L138" s="6">
        <f>'10月1日'!$D$24</f>
        <v>2396</v>
      </c>
      <c r="M138" s="6">
        <f>'11月1日'!$D$24</f>
        <v>2392</v>
      </c>
      <c r="N138" s="18">
        <f>'12月1日'!$D$24</f>
        <v>2392</v>
      </c>
    </row>
    <row r="139" spans="1:14" s="11" customFormat="1" ht="13.5" customHeight="1">
      <c r="A139" s="28"/>
      <c r="B139" s="4" t="s">
        <v>11</v>
      </c>
      <c r="C139" s="34">
        <f>'1月1日'!$E$24</f>
        <v>4588</v>
      </c>
      <c r="D139" s="34">
        <f>'2月1日'!$E$24</f>
        <v>4580</v>
      </c>
      <c r="E139" s="34">
        <f>'3月1日'!$E$24</f>
        <v>4575</v>
      </c>
      <c r="F139" s="34">
        <f>'4月1日'!$E$24</f>
        <v>4572</v>
      </c>
      <c r="G139" s="34">
        <f>'5月1日'!$E$24</f>
        <v>4572</v>
      </c>
      <c r="H139" s="34">
        <f>'6月1日'!$E$24</f>
        <v>4563</v>
      </c>
      <c r="I139" s="34">
        <f>'7月1日'!$E$24</f>
        <v>4541</v>
      </c>
      <c r="J139" s="34">
        <f>'8月1日'!$E$24</f>
        <v>4549</v>
      </c>
      <c r="K139" s="34">
        <f>'9月1日'!$E$24</f>
        <v>4546</v>
      </c>
      <c r="L139" s="34">
        <f>'10月1日'!$E$24</f>
        <v>4534</v>
      </c>
      <c r="M139" s="34">
        <f>'11月1日'!$E$24</f>
        <v>4522</v>
      </c>
      <c r="N139" s="35">
        <f>'12月1日'!$E$24</f>
        <v>4516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750.9001636661211</v>
      </c>
      <c r="D141" s="22">
        <f>'2月1日'!$G$24</f>
        <v>749.5908346972176</v>
      </c>
      <c r="E141" s="22">
        <f>'3月1日'!$G$24</f>
        <v>748.772504091653</v>
      </c>
      <c r="F141" s="22">
        <f>'4月1日'!$G$24</f>
        <v>748.2815057283142</v>
      </c>
      <c r="G141" s="22">
        <f>'5月1日'!$G$24</f>
        <v>748.2815057283142</v>
      </c>
      <c r="H141" s="22">
        <f>'6月1日'!$G$24</f>
        <v>746.8085106382979</v>
      </c>
      <c r="I141" s="22">
        <f>'7月1日'!$G$24</f>
        <v>743.2078559738134</v>
      </c>
      <c r="J141" s="22">
        <f>'8月1日'!$G$24</f>
        <v>744.5171849427168</v>
      </c>
      <c r="K141" s="22">
        <f>'9月1日'!$G$24</f>
        <v>744.0261865793781</v>
      </c>
      <c r="L141" s="22">
        <f>'10月1日'!$G$24</f>
        <v>742.0621931260229</v>
      </c>
      <c r="M141" s="22">
        <f>'11月1日'!$G$24</f>
        <v>740.0981996726678</v>
      </c>
      <c r="N141" s="23">
        <f>'12月1日'!$G$24</f>
        <v>739.1162029459902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109569</v>
      </c>
      <c r="D142" s="36">
        <f aca="true" t="shared" si="0" ref="D142:N142">SUM(D4,D10,D16,D22,D28,D34,D40,D46,D52,D58,D64,D70,D76,D82,D88,D94,D100,D106,D112,D118,D124,D130,D136,)</f>
        <v>109541</v>
      </c>
      <c r="E142" s="36">
        <f t="shared" si="0"/>
        <v>109592</v>
      </c>
      <c r="F142" s="36">
        <f t="shared" si="0"/>
        <v>109201</v>
      </c>
      <c r="G142" s="36">
        <f t="shared" si="0"/>
        <v>109766</v>
      </c>
      <c r="H142" s="36">
        <f t="shared" si="0"/>
        <v>109873</v>
      </c>
      <c r="I142" s="36">
        <f t="shared" si="0"/>
        <v>109910</v>
      </c>
      <c r="J142" s="36">
        <f t="shared" si="0"/>
        <v>109943</v>
      </c>
      <c r="K142" s="36">
        <f t="shared" si="0"/>
        <v>109987</v>
      </c>
      <c r="L142" s="36">
        <f t="shared" si="0"/>
        <v>110016</v>
      </c>
      <c r="M142" s="36">
        <f t="shared" si="0"/>
        <v>110103</v>
      </c>
      <c r="N142" s="37">
        <f t="shared" si="0"/>
        <v>110177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124626</v>
      </c>
      <c r="D143" s="12">
        <f aca="true" t="shared" si="1" ref="D143:N143">SUM(D5,D11,D17,D23,D29,D35,D41,D47,D53,D59,D65,D71,D77,D83,D89,D95,D101,D107,D113,D119,D125,D131,D137,)</f>
        <v>124539</v>
      </c>
      <c r="E143" s="12">
        <f t="shared" si="1"/>
        <v>124535</v>
      </c>
      <c r="F143" s="12">
        <f t="shared" si="1"/>
        <v>123734</v>
      </c>
      <c r="G143" s="12">
        <f t="shared" si="1"/>
        <v>124099</v>
      </c>
      <c r="H143" s="12">
        <f t="shared" si="1"/>
        <v>124127</v>
      </c>
      <c r="I143" s="12">
        <f t="shared" si="1"/>
        <v>124053</v>
      </c>
      <c r="J143" s="12">
        <f t="shared" si="1"/>
        <v>123985</v>
      </c>
      <c r="K143" s="12">
        <f t="shared" si="1"/>
        <v>123959</v>
      </c>
      <c r="L143" s="12">
        <f t="shared" si="1"/>
        <v>123897</v>
      </c>
      <c r="M143" s="12">
        <f t="shared" si="1"/>
        <v>123912</v>
      </c>
      <c r="N143" s="32">
        <f t="shared" si="1"/>
        <v>123935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137038</v>
      </c>
      <c r="D144" s="12">
        <f aca="true" t="shared" si="2" ref="D144:N144">SUM(D6,D12,D18,D24,D30,D36,D42,D48,D54,D60,D66,D72,D78,D84,D90,D96,D102,D108,D114,D120,D126,D132,D138,)</f>
        <v>137016</v>
      </c>
      <c r="E144" s="12">
        <f t="shared" si="2"/>
        <v>136966</v>
      </c>
      <c r="F144" s="12">
        <f t="shared" si="2"/>
        <v>136425</v>
      </c>
      <c r="G144" s="12">
        <f t="shared" si="2"/>
        <v>136662</v>
      </c>
      <c r="H144" s="12">
        <f t="shared" si="2"/>
        <v>136679</v>
      </c>
      <c r="I144" s="12">
        <f t="shared" si="2"/>
        <v>136634</v>
      </c>
      <c r="J144" s="12">
        <f t="shared" si="2"/>
        <v>136601</v>
      </c>
      <c r="K144" s="12">
        <f t="shared" si="2"/>
        <v>136552</v>
      </c>
      <c r="L144" s="12">
        <f t="shared" si="2"/>
        <v>136568</v>
      </c>
      <c r="M144" s="12">
        <f t="shared" si="2"/>
        <v>136554</v>
      </c>
      <c r="N144" s="32">
        <f t="shared" si="2"/>
        <v>136565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261664</v>
      </c>
      <c r="D145" s="40">
        <f aca="true" t="shared" si="3" ref="D145:N145">SUM(D7,D13,D19,D25,D31,D37,D43,D49,D55,D61,D67,D73,D79,D85,D91,D97,D103,D109,D115,D121,D127,D133,D139,)</f>
        <v>261555</v>
      </c>
      <c r="E145" s="40">
        <f t="shared" si="3"/>
        <v>261501</v>
      </c>
      <c r="F145" s="40">
        <f t="shared" si="3"/>
        <v>260159</v>
      </c>
      <c r="G145" s="40">
        <f t="shared" si="3"/>
        <v>260761</v>
      </c>
      <c r="H145" s="40">
        <f t="shared" si="3"/>
        <v>260806</v>
      </c>
      <c r="I145" s="40">
        <f t="shared" si="3"/>
        <v>260687</v>
      </c>
      <c r="J145" s="40">
        <f t="shared" si="3"/>
        <v>260586</v>
      </c>
      <c r="K145" s="40">
        <f t="shared" si="3"/>
        <v>260511</v>
      </c>
      <c r="L145" s="40">
        <f t="shared" si="3"/>
        <v>260465</v>
      </c>
      <c r="M145" s="40">
        <f t="shared" si="3"/>
        <v>260466</v>
      </c>
      <c r="N145" s="41">
        <f t="shared" si="3"/>
        <v>260500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191.39000000000001</v>
      </c>
      <c r="D146" s="10">
        <f aca="true" t="shared" si="4" ref="D146:N146">SUM(D8,D14,D20,D26,D32,D38,D44,D50,D56,D62,D68,D74,D80,D86,D92,D98,D104,D110,D116,D122,D128,D134,D140,)</f>
        <v>191.39000000000001</v>
      </c>
      <c r="E146" s="10">
        <f t="shared" si="4"/>
        <v>191.39000000000001</v>
      </c>
      <c r="F146" s="10">
        <f t="shared" si="4"/>
        <v>191.39000000000001</v>
      </c>
      <c r="G146" s="10">
        <f t="shared" si="4"/>
        <v>191.39000000000001</v>
      </c>
      <c r="H146" s="10">
        <f t="shared" si="4"/>
        <v>191.39000000000001</v>
      </c>
      <c r="I146" s="10">
        <f t="shared" si="4"/>
        <v>191.39000000000001</v>
      </c>
      <c r="J146" s="10">
        <f t="shared" si="4"/>
        <v>191.39000000000001</v>
      </c>
      <c r="K146" s="10">
        <f t="shared" si="4"/>
        <v>191.39000000000001</v>
      </c>
      <c r="L146" s="10">
        <f t="shared" si="4"/>
        <v>191.39000000000001</v>
      </c>
      <c r="M146" s="10">
        <f t="shared" si="4"/>
        <v>191.39000000000001</v>
      </c>
      <c r="N146" s="33">
        <f t="shared" si="4"/>
        <v>191.39000000000001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1367.1769684936517</v>
      </c>
      <c r="D147" s="22">
        <f>'2月1日'!$G$25</f>
        <v>1366.6074507550027</v>
      </c>
      <c r="E147" s="22">
        <f>'3月1日'!$G$25</f>
        <v>1366.3253043523694</v>
      </c>
      <c r="F147" s="22">
        <f>'4月1日'!$G$25</f>
        <v>1359.313443753592</v>
      </c>
      <c r="G147" s="22">
        <f>'5月1日'!$G$25</f>
        <v>1362.4588536496158</v>
      </c>
      <c r="H147" s="22">
        <f>'6月1日'!$G$25</f>
        <v>1362.6939756518104</v>
      </c>
      <c r="I147" s="22">
        <f>'7月1日'!$G$25</f>
        <v>1362.0722085793404</v>
      </c>
      <c r="J147" s="22">
        <f>'8月1日'!$G$25</f>
        <v>1361.5444903077484</v>
      </c>
      <c r="K147" s="22">
        <f>'9月1日'!$G$25</f>
        <v>1361.152620304091</v>
      </c>
      <c r="L147" s="22">
        <f>'10月1日'!$G$25</f>
        <v>1360.9122733685144</v>
      </c>
      <c r="M147" s="22">
        <f>'11月1日'!$G$25</f>
        <v>1360.9174983018966</v>
      </c>
      <c r="N147" s="23">
        <f>'12月1日'!$G$25</f>
        <v>1361.0951460368879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39326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2769</v>
      </c>
      <c r="C2" s="6">
        <v>2673</v>
      </c>
      <c r="D2" s="6">
        <v>3183</v>
      </c>
      <c r="E2" s="6">
        <f>C2+D2</f>
        <v>5856</v>
      </c>
      <c r="F2" s="1">
        <v>1.62</v>
      </c>
      <c r="G2" s="8">
        <f>E2/F2</f>
        <v>3614.814814814815</v>
      </c>
    </row>
    <row r="3" spans="1:7" ht="13.5">
      <c r="A3" s="3" t="s">
        <v>50</v>
      </c>
      <c r="B3" s="6">
        <v>1022</v>
      </c>
      <c r="C3" s="6">
        <v>1056</v>
      </c>
      <c r="D3" s="6">
        <v>1254</v>
      </c>
      <c r="E3" s="6">
        <f aca="true" t="shared" si="0" ref="E3:E24">C3+D3</f>
        <v>2310</v>
      </c>
      <c r="F3" s="1">
        <v>1.14</v>
      </c>
      <c r="G3" s="8">
        <f aca="true" t="shared" si="1" ref="G3:G25">E3/F3</f>
        <v>2026.3157894736844</v>
      </c>
    </row>
    <row r="4" spans="1:7" ht="13.5">
      <c r="A4" s="3" t="s">
        <v>1</v>
      </c>
      <c r="B4" s="6">
        <v>1147</v>
      </c>
      <c r="C4" s="6">
        <v>1010</v>
      </c>
      <c r="D4" s="6">
        <v>1267</v>
      </c>
      <c r="E4" s="6">
        <f t="shared" si="0"/>
        <v>2277</v>
      </c>
      <c r="F4" s="1">
        <v>0.62</v>
      </c>
      <c r="G4" s="8">
        <f t="shared" si="1"/>
        <v>3672.5806451612902</v>
      </c>
    </row>
    <row r="5" spans="1:7" ht="13.5">
      <c r="A5" s="3" t="s">
        <v>0</v>
      </c>
      <c r="B5" s="6">
        <v>3754</v>
      </c>
      <c r="C5" s="6">
        <v>3332</v>
      </c>
      <c r="D5" s="6">
        <v>4097</v>
      </c>
      <c r="E5" s="6">
        <f t="shared" si="0"/>
        <v>7429</v>
      </c>
      <c r="F5" s="1">
        <v>0.94</v>
      </c>
      <c r="G5" s="8">
        <f t="shared" si="1"/>
        <v>7903.191489361702</v>
      </c>
    </row>
    <row r="6" spans="1:7" ht="13.5">
      <c r="A6" s="3" t="s">
        <v>51</v>
      </c>
      <c r="B6" s="6">
        <v>4928</v>
      </c>
      <c r="C6" s="6">
        <v>4979</v>
      </c>
      <c r="D6" s="6">
        <v>5535</v>
      </c>
      <c r="E6" s="6">
        <f t="shared" si="0"/>
        <v>10514</v>
      </c>
      <c r="F6" s="1">
        <v>2.07</v>
      </c>
      <c r="G6" s="8">
        <f t="shared" si="1"/>
        <v>5079.227053140097</v>
      </c>
    </row>
    <row r="7" spans="1:7" ht="13.5">
      <c r="A7" s="3" t="s">
        <v>52</v>
      </c>
      <c r="B7" s="6">
        <v>7127</v>
      </c>
      <c r="C7" s="6">
        <v>7582</v>
      </c>
      <c r="D7" s="6">
        <v>8117</v>
      </c>
      <c r="E7" s="6">
        <f t="shared" si="0"/>
        <v>15699</v>
      </c>
      <c r="F7" s="9">
        <v>3</v>
      </c>
      <c r="G7" s="8">
        <f t="shared" si="1"/>
        <v>5233</v>
      </c>
    </row>
    <row r="8" spans="1:7" ht="13.5">
      <c r="A8" s="3" t="s">
        <v>53</v>
      </c>
      <c r="B8" s="6">
        <v>7148</v>
      </c>
      <c r="C8" s="6">
        <v>7529</v>
      </c>
      <c r="D8" s="6">
        <v>8011</v>
      </c>
      <c r="E8" s="6">
        <f t="shared" si="0"/>
        <v>15540</v>
      </c>
      <c r="F8" s="1">
        <v>3.63</v>
      </c>
      <c r="G8" s="8">
        <f t="shared" si="1"/>
        <v>4280.99173553719</v>
      </c>
    </row>
    <row r="9" spans="1:7" ht="13.5">
      <c r="A9" s="3" t="s">
        <v>54</v>
      </c>
      <c r="B9" s="6">
        <v>5883</v>
      </c>
      <c r="C9" s="6">
        <v>5853</v>
      </c>
      <c r="D9" s="6">
        <v>6809</v>
      </c>
      <c r="E9" s="6">
        <f t="shared" si="0"/>
        <v>12662</v>
      </c>
      <c r="F9" s="1">
        <v>2.45</v>
      </c>
      <c r="G9" s="8">
        <f t="shared" si="1"/>
        <v>5168.163265306122</v>
      </c>
    </row>
    <row r="10" spans="1:7" ht="13.5">
      <c r="A10" s="3" t="s">
        <v>55</v>
      </c>
      <c r="B10" s="6">
        <v>7295</v>
      </c>
      <c r="C10" s="6">
        <v>8453</v>
      </c>
      <c r="D10" s="6">
        <v>9342</v>
      </c>
      <c r="E10" s="6">
        <f t="shared" si="0"/>
        <v>17795</v>
      </c>
      <c r="F10" s="1">
        <v>6.24</v>
      </c>
      <c r="G10" s="8">
        <f t="shared" si="1"/>
        <v>2851.7628205128203</v>
      </c>
    </row>
    <row r="11" spans="1:7" ht="13.5">
      <c r="A11" s="3" t="s">
        <v>56</v>
      </c>
      <c r="B11" s="6">
        <v>7085</v>
      </c>
      <c r="C11" s="6">
        <v>8020</v>
      </c>
      <c r="D11" s="6">
        <v>8707</v>
      </c>
      <c r="E11" s="6">
        <f t="shared" si="0"/>
        <v>16727</v>
      </c>
      <c r="F11" s="1">
        <v>4.56</v>
      </c>
      <c r="G11" s="8">
        <f t="shared" si="1"/>
        <v>3668.201754385965</v>
      </c>
    </row>
    <row r="12" spans="1:7" ht="13.5">
      <c r="A12" s="3" t="s">
        <v>2</v>
      </c>
      <c r="B12" s="6">
        <v>10378</v>
      </c>
      <c r="C12" s="6">
        <v>11144</v>
      </c>
      <c r="D12" s="6">
        <v>12453</v>
      </c>
      <c r="E12" s="6">
        <f t="shared" si="0"/>
        <v>23597</v>
      </c>
      <c r="F12" s="1">
        <v>9.39</v>
      </c>
      <c r="G12" s="8">
        <f t="shared" si="1"/>
        <v>2512.992545260916</v>
      </c>
    </row>
    <row r="13" spans="1:7" ht="13.5">
      <c r="A13" s="3" t="s">
        <v>57</v>
      </c>
      <c r="B13" s="6">
        <v>7916</v>
      </c>
      <c r="C13" s="6">
        <v>9035</v>
      </c>
      <c r="D13" s="6">
        <v>9940</v>
      </c>
      <c r="E13" s="6">
        <f t="shared" si="0"/>
        <v>18975</v>
      </c>
      <c r="F13" s="1">
        <v>5.43</v>
      </c>
      <c r="G13" s="8">
        <f t="shared" si="1"/>
        <v>3494.475138121547</v>
      </c>
    </row>
    <row r="14" spans="1:7" ht="13.5">
      <c r="A14" s="3" t="s">
        <v>58</v>
      </c>
      <c r="B14" s="6">
        <v>11544</v>
      </c>
      <c r="C14" s="6">
        <v>12992</v>
      </c>
      <c r="D14" s="6">
        <v>14319</v>
      </c>
      <c r="E14" s="6">
        <f t="shared" si="0"/>
        <v>27311</v>
      </c>
      <c r="F14" s="1">
        <v>11.53</v>
      </c>
      <c r="G14" s="8">
        <f t="shared" si="1"/>
        <v>2368.690372940156</v>
      </c>
    </row>
    <row r="15" spans="1:7" ht="13.5">
      <c r="A15" s="3" t="s">
        <v>59</v>
      </c>
      <c r="B15" s="6">
        <v>6368</v>
      </c>
      <c r="C15" s="6">
        <v>7942</v>
      </c>
      <c r="D15" s="6">
        <v>8589</v>
      </c>
      <c r="E15" s="6">
        <f t="shared" si="0"/>
        <v>16531</v>
      </c>
      <c r="F15" s="1">
        <v>14.73</v>
      </c>
      <c r="G15" s="8">
        <f t="shared" si="1"/>
        <v>1122.2674813306178</v>
      </c>
    </row>
    <row r="16" spans="1:7" ht="13.5">
      <c r="A16" s="3" t="s">
        <v>3</v>
      </c>
      <c r="B16" s="6">
        <v>2427</v>
      </c>
      <c r="C16" s="6">
        <v>3353</v>
      </c>
      <c r="D16" s="6">
        <v>3591</v>
      </c>
      <c r="E16" s="6">
        <f t="shared" si="0"/>
        <v>6944</v>
      </c>
      <c r="F16" s="9">
        <v>38.7</v>
      </c>
      <c r="G16" s="8">
        <f t="shared" si="1"/>
        <v>179.4315245478036</v>
      </c>
    </row>
    <row r="17" spans="1:7" ht="13.5">
      <c r="A17" s="3" t="s">
        <v>4</v>
      </c>
      <c r="B17" s="6">
        <v>3732</v>
      </c>
      <c r="C17" s="6">
        <v>4640</v>
      </c>
      <c r="D17" s="6">
        <v>5033</v>
      </c>
      <c r="E17" s="6">
        <f t="shared" si="0"/>
        <v>9673</v>
      </c>
      <c r="F17" s="1">
        <v>20.38</v>
      </c>
      <c r="G17" s="8">
        <f t="shared" si="1"/>
        <v>474.63199214916585</v>
      </c>
    </row>
    <row r="18" spans="1:7" ht="13.5">
      <c r="A18" s="3" t="s">
        <v>60</v>
      </c>
      <c r="B18" s="6">
        <v>604</v>
      </c>
      <c r="C18" s="6">
        <v>834</v>
      </c>
      <c r="D18" s="6">
        <v>842</v>
      </c>
      <c r="E18" s="6">
        <f t="shared" si="0"/>
        <v>1676</v>
      </c>
      <c r="F18" s="1">
        <v>11.87</v>
      </c>
      <c r="G18" s="8">
        <f t="shared" si="1"/>
        <v>141.19629317607414</v>
      </c>
    </row>
    <row r="19" spans="1:7" ht="13.5">
      <c r="A19" s="3" t="s">
        <v>61</v>
      </c>
      <c r="B19" s="6">
        <v>1424</v>
      </c>
      <c r="C19" s="6">
        <v>1598</v>
      </c>
      <c r="D19" s="6">
        <v>1736</v>
      </c>
      <c r="E19" s="6">
        <f t="shared" si="0"/>
        <v>3334</v>
      </c>
      <c r="F19" s="1">
        <v>6.33</v>
      </c>
      <c r="G19" s="8">
        <f t="shared" si="1"/>
        <v>526.698262243286</v>
      </c>
    </row>
    <row r="20" spans="1:7" ht="13.5">
      <c r="A20" s="3" t="s">
        <v>62</v>
      </c>
      <c r="B20" s="6">
        <v>6549</v>
      </c>
      <c r="C20" s="6">
        <v>8145</v>
      </c>
      <c r="D20" s="6">
        <v>8578</v>
      </c>
      <c r="E20" s="6">
        <f t="shared" si="0"/>
        <v>16723</v>
      </c>
      <c r="F20" s="1">
        <v>18.12</v>
      </c>
      <c r="G20" s="8">
        <f t="shared" si="1"/>
        <v>922.9028697571744</v>
      </c>
    </row>
    <row r="21" spans="1:7" ht="13.5">
      <c r="A21" s="3" t="s">
        <v>63</v>
      </c>
      <c r="B21" s="6">
        <v>2285</v>
      </c>
      <c r="C21" s="6">
        <v>2787</v>
      </c>
      <c r="D21" s="6">
        <v>2909</v>
      </c>
      <c r="E21" s="6">
        <f t="shared" si="0"/>
        <v>5696</v>
      </c>
      <c r="F21" s="1">
        <v>8.62</v>
      </c>
      <c r="G21" s="8">
        <f t="shared" si="1"/>
        <v>660.7888631090487</v>
      </c>
    </row>
    <row r="22" spans="1:7" ht="13.5">
      <c r="A22" s="3" t="s">
        <v>64</v>
      </c>
      <c r="B22" s="6">
        <v>4892</v>
      </c>
      <c r="C22" s="6">
        <v>6104</v>
      </c>
      <c r="D22" s="6">
        <v>6811</v>
      </c>
      <c r="E22" s="6">
        <f t="shared" si="0"/>
        <v>12915</v>
      </c>
      <c r="F22" s="1">
        <v>8.88</v>
      </c>
      <c r="G22" s="8">
        <f t="shared" si="1"/>
        <v>1454.3918918918919</v>
      </c>
    </row>
    <row r="23" spans="1:7" ht="13.5">
      <c r="A23" s="3" t="s">
        <v>5</v>
      </c>
      <c r="B23" s="6">
        <v>2072</v>
      </c>
      <c r="C23" s="6">
        <v>2759</v>
      </c>
      <c r="D23" s="6">
        <v>3022</v>
      </c>
      <c r="E23" s="6">
        <f t="shared" si="0"/>
        <v>5781</v>
      </c>
      <c r="F23" s="1">
        <v>5.03</v>
      </c>
      <c r="G23" s="8">
        <f t="shared" si="1"/>
        <v>1149.3041749502981</v>
      </c>
    </row>
    <row r="24" spans="1:7" ht="13.5">
      <c r="A24" s="5" t="s">
        <v>6</v>
      </c>
      <c r="B24" s="6">
        <v>1638</v>
      </c>
      <c r="C24" s="6">
        <v>2139</v>
      </c>
      <c r="D24" s="6">
        <v>2407</v>
      </c>
      <c r="E24" s="6">
        <f t="shared" si="0"/>
        <v>4546</v>
      </c>
      <c r="F24" s="1">
        <v>6.11</v>
      </c>
      <c r="G24" s="8">
        <f t="shared" si="1"/>
        <v>744.0261865793781</v>
      </c>
    </row>
    <row r="25" spans="1:7" ht="13.5">
      <c r="A25" s="2" t="s">
        <v>42</v>
      </c>
      <c r="B25" s="6">
        <f>SUM(B2:B24)</f>
        <v>109987</v>
      </c>
      <c r="C25" s="6">
        <f>SUM(C2:C24)</f>
        <v>123959</v>
      </c>
      <c r="D25" s="6">
        <f>SUM(D2:D24)</f>
        <v>136552</v>
      </c>
      <c r="E25" s="6">
        <f>SUM(E2:E24)</f>
        <v>260511</v>
      </c>
      <c r="F25" s="1">
        <f>SUM(F2:F24)</f>
        <v>191.39000000000001</v>
      </c>
      <c r="G25" s="8">
        <f t="shared" si="1"/>
        <v>1361.152620304091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39356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2777</v>
      </c>
      <c r="C2" s="6">
        <v>2671</v>
      </c>
      <c r="D2" s="6">
        <v>3185</v>
      </c>
      <c r="E2" s="6">
        <f>C2+D2</f>
        <v>5856</v>
      </c>
      <c r="F2" s="1">
        <v>1.62</v>
      </c>
      <c r="G2" s="8">
        <f>E2/F2</f>
        <v>3614.814814814815</v>
      </c>
    </row>
    <row r="3" spans="1:7" ht="13.5">
      <c r="A3" s="3" t="s">
        <v>50</v>
      </c>
      <c r="B3" s="6">
        <v>1016</v>
      </c>
      <c r="C3" s="6">
        <v>1054</v>
      </c>
      <c r="D3" s="6">
        <v>1247</v>
      </c>
      <c r="E3" s="6">
        <f aca="true" t="shared" si="0" ref="E3:E24">C3+D3</f>
        <v>2301</v>
      </c>
      <c r="F3" s="1">
        <v>1.14</v>
      </c>
      <c r="G3" s="8">
        <f aca="true" t="shared" si="1" ref="G3:G25">E3/F3</f>
        <v>2018.4210526315792</v>
      </c>
    </row>
    <row r="4" spans="1:7" ht="13.5">
      <c r="A4" s="3" t="s">
        <v>1</v>
      </c>
      <c r="B4" s="6">
        <v>1139</v>
      </c>
      <c r="C4" s="6">
        <v>1007</v>
      </c>
      <c r="D4" s="6">
        <v>1255</v>
      </c>
      <c r="E4" s="6">
        <f t="shared" si="0"/>
        <v>2262</v>
      </c>
      <c r="F4" s="1">
        <v>0.62</v>
      </c>
      <c r="G4" s="8">
        <f t="shared" si="1"/>
        <v>3648.3870967741937</v>
      </c>
    </row>
    <row r="5" spans="1:7" ht="13.5">
      <c r="A5" s="3" t="s">
        <v>0</v>
      </c>
      <c r="B5" s="6">
        <v>3746</v>
      </c>
      <c r="C5" s="6">
        <v>3327</v>
      </c>
      <c r="D5" s="6">
        <v>4087</v>
      </c>
      <c r="E5" s="6">
        <f t="shared" si="0"/>
        <v>7414</v>
      </c>
      <c r="F5" s="1">
        <v>0.94</v>
      </c>
      <c r="G5" s="8">
        <f t="shared" si="1"/>
        <v>7887.234042553192</v>
      </c>
    </row>
    <row r="6" spans="1:7" ht="13.5">
      <c r="A6" s="3" t="s">
        <v>51</v>
      </c>
      <c r="B6" s="6">
        <v>4936</v>
      </c>
      <c r="C6" s="6">
        <v>4977</v>
      </c>
      <c r="D6" s="6">
        <v>5538</v>
      </c>
      <c r="E6" s="6">
        <f t="shared" si="0"/>
        <v>10515</v>
      </c>
      <c r="F6" s="1">
        <v>2.07</v>
      </c>
      <c r="G6" s="8">
        <f t="shared" si="1"/>
        <v>5079.710144927537</v>
      </c>
    </row>
    <row r="7" spans="1:7" ht="13.5">
      <c r="A7" s="3" t="s">
        <v>52</v>
      </c>
      <c r="B7" s="6">
        <v>7123</v>
      </c>
      <c r="C7" s="6">
        <v>7575</v>
      </c>
      <c r="D7" s="6">
        <v>8114</v>
      </c>
      <c r="E7" s="6">
        <f t="shared" si="0"/>
        <v>15689</v>
      </c>
      <c r="F7" s="9">
        <v>3</v>
      </c>
      <c r="G7" s="8">
        <f t="shared" si="1"/>
        <v>5229.666666666667</v>
      </c>
    </row>
    <row r="8" spans="1:7" ht="13.5">
      <c r="A8" s="3" t="s">
        <v>53</v>
      </c>
      <c r="B8" s="6">
        <v>7143</v>
      </c>
      <c r="C8" s="6">
        <v>7526</v>
      </c>
      <c r="D8" s="6">
        <v>8000</v>
      </c>
      <c r="E8" s="6">
        <f t="shared" si="0"/>
        <v>15526</v>
      </c>
      <c r="F8" s="1">
        <v>3.63</v>
      </c>
      <c r="G8" s="8">
        <f t="shared" si="1"/>
        <v>4277.134986225896</v>
      </c>
    </row>
    <row r="9" spans="1:7" ht="13.5">
      <c r="A9" s="3" t="s">
        <v>54</v>
      </c>
      <c r="B9" s="6">
        <v>5887</v>
      </c>
      <c r="C9" s="6">
        <v>5863</v>
      </c>
      <c r="D9" s="6">
        <v>6821</v>
      </c>
      <c r="E9" s="6">
        <f t="shared" si="0"/>
        <v>12684</v>
      </c>
      <c r="F9" s="1">
        <v>2.45</v>
      </c>
      <c r="G9" s="8">
        <f t="shared" si="1"/>
        <v>5177.142857142857</v>
      </c>
    </row>
    <row r="10" spans="1:7" ht="13.5">
      <c r="A10" s="3" t="s">
        <v>55</v>
      </c>
      <c r="B10" s="6">
        <v>7294</v>
      </c>
      <c r="C10" s="6">
        <v>8443</v>
      </c>
      <c r="D10" s="6">
        <v>9337</v>
      </c>
      <c r="E10" s="6">
        <f t="shared" si="0"/>
        <v>17780</v>
      </c>
      <c r="F10" s="1">
        <v>6.24</v>
      </c>
      <c r="G10" s="8">
        <f t="shared" si="1"/>
        <v>2849.358974358974</v>
      </c>
    </row>
    <row r="11" spans="1:7" ht="13.5">
      <c r="A11" s="3" t="s">
        <v>56</v>
      </c>
      <c r="B11" s="6">
        <v>7089</v>
      </c>
      <c r="C11" s="6">
        <v>8026</v>
      </c>
      <c r="D11" s="6">
        <v>8700</v>
      </c>
      <c r="E11" s="6">
        <f t="shared" si="0"/>
        <v>16726</v>
      </c>
      <c r="F11" s="1">
        <v>4.56</v>
      </c>
      <c r="G11" s="8">
        <f t="shared" si="1"/>
        <v>3667.982456140351</v>
      </c>
    </row>
    <row r="12" spans="1:7" ht="13.5">
      <c r="A12" s="3" t="s">
        <v>2</v>
      </c>
      <c r="B12" s="6">
        <v>10381</v>
      </c>
      <c r="C12" s="6">
        <v>11125</v>
      </c>
      <c r="D12" s="6">
        <v>12472</v>
      </c>
      <c r="E12" s="6">
        <f t="shared" si="0"/>
        <v>23597</v>
      </c>
      <c r="F12" s="1">
        <v>9.39</v>
      </c>
      <c r="G12" s="8">
        <f t="shared" si="1"/>
        <v>2512.992545260916</v>
      </c>
    </row>
    <row r="13" spans="1:7" ht="13.5">
      <c r="A13" s="3" t="s">
        <v>57</v>
      </c>
      <c r="B13" s="6">
        <v>7938</v>
      </c>
      <c r="C13" s="6">
        <v>9061</v>
      </c>
      <c r="D13" s="6">
        <v>9960</v>
      </c>
      <c r="E13" s="6">
        <f t="shared" si="0"/>
        <v>19021</v>
      </c>
      <c r="F13" s="1">
        <v>5.43</v>
      </c>
      <c r="G13" s="8">
        <f t="shared" si="1"/>
        <v>3502.946593001842</v>
      </c>
    </row>
    <row r="14" spans="1:7" ht="13.5">
      <c r="A14" s="3" t="s">
        <v>58</v>
      </c>
      <c r="B14" s="6">
        <v>11554</v>
      </c>
      <c r="C14" s="6">
        <v>12977</v>
      </c>
      <c r="D14" s="6">
        <v>14322</v>
      </c>
      <c r="E14" s="6">
        <f t="shared" si="0"/>
        <v>27299</v>
      </c>
      <c r="F14" s="1">
        <v>11.53</v>
      </c>
      <c r="G14" s="8">
        <f t="shared" si="1"/>
        <v>2367.64960971379</v>
      </c>
    </row>
    <row r="15" spans="1:7" ht="13.5">
      <c r="A15" s="3" t="s">
        <v>59</v>
      </c>
      <c r="B15" s="6">
        <v>6334</v>
      </c>
      <c r="C15" s="6">
        <v>7910</v>
      </c>
      <c r="D15" s="6">
        <v>8604</v>
      </c>
      <c r="E15" s="6">
        <f t="shared" si="0"/>
        <v>16514</v>
      </c>
      <c r="F15" s="1">
        <v>14.73</v>
      </c>
      <c r="G15" s="8">
        <f t="shared" si="1"/>
        <v>1121.113374066531</v>
      </c>
    </row>
    <row r="16" spans="1:7" ht="13.5">
      <c r="A16" s="3" t="s">
        <v>3</v>
      </c>
      <c r="B16" s="6">
        <v>2427</v>
      </c>
      <c r="C16" s="6">
        <v>3348</v>
      </c>
      <c r="D16" s="6">
        <v>3590</v>
      </c>
      <c r="E16" s="6">
        <f t="shared" si="0"/>
        <v>6938</v>
      </c>
      <c r="F16" s="9">
        <v>38.7</v>
      </c>
      <c r="G16" s="8">
        <f t="shared" si="1"/>
        <v>179.2764857881137</v>
      </c>
    </row>
    <row r="17" spans="1:7" ht="13.5">
      <c r="A17" s="3" t="s">
        <v>4</v>
      </c>
      <c r="B17" s="6">
        <v>3731</v>
      </c>
      <c r="C17" s="6">
        <v>4640</v>
      </c>
      <c r="D17" s="6">
        <v>5023</v>
      </c>
      <c r="E17" s="6">
        <f t="shared" si="0"/>
        <v>9663</v>
      </c>
      <c r="F17" s="1">
        <v>20.38</v>
      </c>
      <c r="G17" s="8">
        <f t="shared" si="1"/>
        <v>474.14131501472036</v>
      </c>
    </row>
    <row r="18" spans="1:7" ht="13.5">
      <c r="A18" s="3" t="s">
        <v>60</v>
      </c>
      <c r="B18" s="6">
        <v>603</v>
      </c>
      <c r="C18" s="6">
        <v>832</v>
      </c>
      <c r="D18" s="6">
        <v>837</v>
      </c>
      <c r="E18" s="6">
        <f t="shared" si="0"/>
        <v>1669</v>
      </c>
      <c r="F18" s="1">
        <v>11.87</v>
      </c>
      <c r="G18" s="8">
        <f t="shared" si="1"/>
        <v>140.60657118786858</v>
      </c>
    </row>
    <row r="19" spans="1:7" ht="13.5">
      <c r="A19" s="3" t="s">
        <v>61</v>
      </c>
      <c r="B19" s="6">
        <v>1420</v>
      </c>
      <c r="C19" s="6">
        <v>1595</v>
      </c>
      <c r="D19" s="6">
        <v>1733</v>
      </c>
      <c r="E19" s="6">
        <f t="shared" si="0"/>
        <v>3328</v>
      </c>
      <c r="F19" s="1">
        <v>6.33</v>
      </c>
      <c r="G19" s="8">
        <f t="shared" si="1"/>
        <v>525.7503949447078</v>
      </c>
    </row>
    <row r="20" spans="1:7" ht="13.5">
      <c r="A20" s="3" t="s">
        <v>62</v>
      </c>
      <c r="B20" s="6">
        <v>6565</v>
      </c>
      <c r="C20" s="6">
        <v>8151</v>
      </c>
      <c r="D20" s="6">
        <v>8596</v>
      </c>
      <c r="E20" s="6">
        <f t="shared" si="0"/>
        <v>16747</v>
      </c>
      <c r="F20" s="1">
        <v>18.12</v>
      </c>
      <c r="G20" s="8">
        <f t="shared" si="1"/>
        <v>924.2273730684326</v>
      </c>
    </row>
    <row r="21" spans="1:7" ht="13.5">
      <c r="A21" s="3" t="s">
        <v>63</v>
      </c>
      <c r="B21" s="6">
        <v>2291</v>
      </c>
      <c r="C21" s="6">
        <v>2788</v>
      </c>
      <c r="D21" s="6">
        <v>2912</v>
      </c>
      <c r="E21" s="6">
        <f t="shared" si="0"/>
        <v>5700</v>
      </c>
      <c r="F21" s="1">
        <v>8.62</v>
      </c>
      <c r="G21" s="8">
        <f t="shared" si="1"/>
        <v>661.2529002320186</v>
      </c>
    </row>
    <row r="22" spans="1:7" ht="13.5">
      <c r="A22" s="3" t="s">
        <v>64</v>
      </c>
      <c r="B22" s="6">
        <v>4907</v>
      </c>
      <c r="C22" s="6">
        <v>6105</v>
      </c>
      <c r="D22" s="6">
        <v>6812</v>
      </c>
      <c r="E22" s="6">
        <f t="shared" si="0"/>
        <v>12917</v>
      </c>
      <c r="F22" s="1">
        <v>8.88</v>
      </c>
      <c r="G22" s="8">
        <f t="shared" si="1"/>
        <v>1454.617117117117</v>
      </c>
    </row>
    <row r="23" spans="1:7" ht="13.5">
      <c r="A23" s="3" t="s">
        <v>5</v>
      </c>
      <c r="B23" s="6">
        <v>2077</v>
      </c>
      <c r="C23" s="6">
        <v>2758</v>
      </c>
      <c r="D23" s="6">
        <v>3027</v>
      </c>
      <c r="E23" s="6">
        <f t="shared" si="0"/>
        <v>5785</v>
      </c>
      <c r="F23" s="1">
        <v>5.03</v>
      </c>
      <c r="G23" s="8">
        <f t="shared" si="1"/>
        <v>1150.0994035785288</v>
      </c>
    </row>
    <row r="24" spans="1:7" ht="13.5">
      <c r="A24" s="5" t="s">
        <v>6</v>
      </c>
      <c r="B24" s="6">
        <v>1638</v>
      </c>
      <c r="C24" s="6">
        <v>2138</v>
      </c>
      <c r="D24" s="6">
        <v>2396</v>
      </c>
      <c r="E24" s="6">
        <f t="shared" si="0"/>
        <v>4534</v>
      </c>
      <c r="F24" s="1">
        <v>6.11</v>
      </c>
      <c r="G24" s="8">
        <f t="shared" si="1"/>
        <v>742.0621931260229</v>
      </c>
    </row>
    <row r="25" spans="1:7" ht="13.5">
      <c r="A25" s="2" t="s">
        <v>42</v>
      </c>
      <c r="B25" s="6">
        <f>SUM(B2:B24)</f>
        <v>110016</v>
      </c>
      <c r="C25" s="6">
        <f>SUM(C2:C24)</f>
        <v>123897</v>
      </c>
      <c r="D25" s="6">
        <f>SUM(D2:D24)</f>
        <v>136568</v>
      </c>
      <c r="E25" s="6">
        <f>SUM(E2:E24)</f>
        <v>260465</v>
      </c>
      <c r="F25" s="1">
        <f>SUM(F2:F24)</f>
        <v>191.39000000000001</v>
      </c>
      <c r="G25" s="8">
        <f t="shared" si="1"/>
        <v>1360.9122733685144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39387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2775</v>
      </c>
      <c r="C2" s="6">
        <v>2679</v>
      </c>
      <c r="D2" s="6">
        <v>3176</v>
      </c>
      <c r="E2" s="6">
        <f>C2+D2</f>
        <v>5855</v>
      </c>
      <c r="F2" s="1">
        <v>1.62</v>
      </c>
      <c r="G2" s="8">
        <f>E2/F2</f>
        <v>3614.1975308641972</v>
      </c>
    </row>
    <row r="3" spans="1:7" ht="13.5">
      <c r="A3" s="3" t="s">
        <v>50</v>
      </c>
      <c r="B3" s="6">
        <v>1018</v>
      </c>
      <c r="C3" s="6">
        <v>1053</v>
      </c>
      <c r="D3" s="6">
        <v>1240</v>
      </c>
      <c r="E3" s="6">
        <f aca="true" t="shared" si="0" ref="E3:E24">C3+D3</f>
        <v>2293</v>
      </c>
      <c r="F3" s="1">
        <v>1.14</v>
      </c>
      <c r="G3" s="8">
        <f aca="true" t="shared" si="1" ref="G3:G25">E3/F3</f>
        <v>2011.40350877193</v>
      </c>
    </row>
    <row r="4" spans="1:7" ht="13.5">
      <c r="A4" s="3" t="s">
        <v>1</v>
      </c>
      <c r="B4" s="6">
        <v>1148</v>
      </c>
      <c r="C4" s="6">
        <v>1013</v>
      </c>
      <c r="D4" s="6">
        <v>1265</v>
      </c>
      <c r="E4" s="6">
        <f t="shared" si="0"/>
        <v>2278</v>
      </c>
      <c r="F4" s="1">
        <v>0.62</v>
      </c>
      <c r="G4" s="8">
        <f t="shared" si="1"/>
        <v>3674.1935483870966</v>
      </c>
    </row>
    <row r="5" spans="1:7" ht="13.5">
      <c r="A5" s="3" t="s">
        <v>0</v>
      </c>
      <c r="B5" s="6">
        <v>3740</v>
      </c>
      <c r="C5" s="6">
        <v>3321</v>
      </c>
      <c r="D5" s="6">
        <v>4085</v>
      </c>
      <c r="E5" s="6">
        <f t="shared" si="0"/>
        <v>7406</v>
      </c>
      <c r="F5" s="1">
        <v>0.94</v>
      </c>
      <c r="G5" s="8">
        <f t="shared" si="1"/>
        <v>7878.72340425532</v>
      </c>
    </row>
    <row r="6" spans="1:7" ht="13.5">
      <c r="A6" s="3" t="s">
        <v>51</v>
      </c>
      <c r="B6" s="6">
        <v>4936</v>
      </c>
      <c r="C6" s="6">
        <v>4986</v>
      </c>
      <c r="D6" s="6">
        <v>5526</v>
      </c>
      <c r="E6" s="6">
        <f t="shared" si="0"/>
        <v>10512</v>
      </c>
      <c r="F6" s="1">
        <v>2.07</v>
      </c>
      <c r="G6" s="8">
        <f t="shared" si="1"/>
        <v>5078.260869565218</v>
      </c>
    </row>
    <row r="7" spans="1:7" ht="13.5">
      <c r="A7" s="3" t="s">
        <v>52</v>
      </c>
      <c r="B7" s="6">
        <v>7129</v>
      </c>
      <c r="C7" s="6">
        <v>7569</v>
      </c>
      <c r="D7" s="6">
        <v>8111</v>
      </c>
      <c r="E7" s="6">
        <f t="shared" si="0"/>
        <v>15680</v>
      </c>
      <c r="F7" s="9">
        <v>3</v>
      </c>
      <c r="G7" s="8">
        <f t="shared" si="1"/>
        <v>5226.666666666667</v>
      </c>
    </row>
    <row r="8" spans="1:7" ht="13.5">
      <c r="A8" s="3" t="s">
        <v>53</v>
      </c>
      <c r="B8" s="6">
        <v>7142</v>
      </c>
      <c r="C8" s="6">
        <v>7530</v>
      </c>
      <c r="D8" s="6">
        <v>8002</v>
      </c>
      <c r="E8" s="6">
        <f t="shared" si="0"/>
        <v>15532</v>
      </c>
      <c r="F8" s="1">
        <v>3.63</v>
      </c>
      <c r="G8" s="8">
        <f t="shared" si="1"/>
        <v>4278.787878787879</v>
      </c>
    </row>
    <row r="9" spans="1:7" ht="13.5">
      <c r="A9" s="3" t="s">
        <v>54</v>
      </c>
      <c r="B9" s="6">
        <v>5896</v>
      </c>
      <c r="C9" s="6">
        <v>5869</v>
      </c>
      <c r="D9" s="6">
        <v>6830</v>
      </c>
      <c r="E9" s="6">
        <f t="shared" si="0"/>
        <v>12699</v>
      </c>
      <c r="F9" s="1">
        <v>2.45</v>
      </c>
      <c r="G9" s="8">
        <f t="shared" si="1"/>
        <v>5183.265306122448</v>
      </c>
    </row>
    <row r="10" spans="1:7" ht="13.5">
      <c r="A10" s="3" t="s">
        <v>55</v>
      </c>
      <c r="B10" s="6">
        <v>7292</v>
      </c>
      <c r="C10" s="6">
        <v>8449</v>
      </c>
      <c r="D10" s="6">
        <v>9358</v>
      </c>
      <c r="E10" s="6">
        <f t="shared" si="0"/>
        <v>17807</v>
      </c>
      <c r="F10" s="1">
        <v>6.24</v>
      </c>
      <c r="G10" s="8">
        <f t="shared" si="1"/>
        <v>2853.6858974358975</v>
      </c>
    </row>
    <row r="11" spans="1:7" ht="13.5">
      <c r="A11" s="3" t="s">
        <v>56</v>
      </c>
      <c r="B11" s="6">
        <v>7096</v>
      </c>
      <c r="C11" s="6">
        <v>8030</v>
      </c>
      <c r="D11" s="6">
        <v>8704</v>
      </c>
      <c r="E11" s="6">
        <f t="shared" si="0"/>
        <v>16734</v>
      </c>
      <c r="F11" s="1">
        <v>4.56</v>
      </c>
      <c r="G11" s="8">
        <f t="shared" si="1"/>
        <v>3669.7368421052633</v>
      </c>
    </row>
    <row r="12" spans="1:7" ht="13.5">
      <c r="A12" s="3" t="s">
        <v>2</v>
      </c>
      <c r="B12" s="6">
        <v>10371</v>
      </c>
      <c r="C12" s="6">
        <v>11109</v>
      </c>
      <c r="D12" s="6">
        <v>12448</v>
      </c>
      <c r="E12" s="6">
        <f t="shared" si="0"/>
        <v>23557</v>
      </c>
      <c r="F12" s="1">
        <v>9.39</v>
      </c>
      <c r="G12" s="8">
        <f t="shared" si="1"/>
        <v>2508.7326943556973</v>
      </c>
    </row>
    <row r="13" spans="1:7" ht="13.5">
      <c r="A13" s="3" t="s">
        <v>57</v>
      </c>
      <c r="B13" s="6">
        <v>7945</v>
      </c>
      <c r="C13" s="6">
        <v>9065</v>
      </c>
      <c r="D13" s="6">
        <v>9959</v>
      </c>
      <c r="E13" s="6">
        <f t="shared" si="0"/>
        <v>19024</v>
      </c>
      <c r="F13" s="1">
        <v>5.43</v>
      </c>
      <c r="G13" s="8">
        <f t="shared" si="1"/>
        <v>3503.499079189687</v>
      </c>
    </row>
    <row r="14" spans="1:7" ht="13.5">
      <c r="A14" s="3" t="s">
        <v>58</v>
      </c>
      <c r="B14" s="6">
        <v>11578</v>
      </c>
      <c r="C14" s="6">
        <v>12980</v>
      </c>
      <c r="D14" s="6">
        <v>14337</v>
      </c>
      <c r="E14" s="6">
        <f t="shared" si="0"/>
        <v>27317</v>
      </c>
      <c r="F14" s="1">
        <v>11.53</v>
      </c>
      <c r="G14" s="8">
        <f t="shared" si="1"/>
        <v>2369.210754553339</v>
      </c>
    </row>
    <row r="15" spans="1:7" ht="13.5">
      <c r="A15" s="3" t="s">
        <v>59</v>
      </c>
      <c r="B15" s="6">
        <v>6337</v>
      </c>
      <c r="C15" s="6">
        <v>7907</v>
      </c>
      <c r="D15" s="6">
        <v>8622</v>
      </c>
      <c r="E15" s="6">
        <f t="shared" si="0"/>
        <v>16529</v>
      </c>
      <c r="F15" s="1">
        <v>14.73</v>
      </c>
      <c r="G15" s="8">
        <f t="shared" si="1"/>
        <v>1122.131704005431</v>
      </c>
    </row>
    <row r="16" spans="1:7" ht="13.5">
      <c r="A16" s="3" t="s">
        <v>3</v>
      </c>
      <c r="B16" s="6">
        <v>2433</v>
      </c>
      <c r="C16" s="6">
        <v>3342</v>
      </c>
      <c r="D16" s="6">
        <v>3585</v>
      </c>
      <c r="E16" s="6">
        <f t="shared" si="0"/>
        <v>6927</v>
      </c>
      <c r="F16" s="9">
        <v>38.7</v>
      </c>
      <c r="G16" s="8">
        <f t="shared" si="1"/>
        <v>178.99224806201548</v>
      </c>
    </row>
    <row r="17" spans="1:7" ht="13.5">
      <c r="A17" s="3" t="s">
        <v>4</v>
      </c>
      <c r="B17" s="6">
        <v>3740</v>
      </c>
      <c r="C17" s="6">
        <v>4644</v>
      </c>
      <c r="D17" s="6">
        <v>5024</v>
      </c>
      <c r="E17" s="6">
        <f t="shared" si="0"/>
        <v>9668</v>
      </c>
      <c r="F17" s="1">
        <v>20.38</v>
      </c>
      <c r="G17" s="8">
        <f t="shared" si="1"/>
        <v>474.3866535819431</v>
      </c>
    </row>
    <row r="18" spans="1:7" ht="13.5">
      <c r="A18" s="3" t="s">
        <v>60</v>
      </c>
      <c r="B18" s="6">
        <v>603</v>
      </c>
      <c r="C18" s="6">
        <v>830</v>
      </c>
      <c r="D18" s="6">
        <v>835</v>
      </c>
      <c r="E18" s="6">
        <f t="shared" si="0"/>
        <v>1665</v>
      </c>
      <c r="F18" s="1">
        <v>11.87</v>
      </c>
      <c r="G18" s="8">
        <f t="shared" si="1"/>
        <v>140.26958719460828</v>
      </c>
    </row>
    <row r="19" spans="1:7" ht="13.5">
      <c r="A19" s="3" t="s">
        <v>61</v>
      </c>
      <c r="B19" s="6">
        <v>1421</v>
      </c>
      <c r="C19" s="6">
        <v>1592</v>
      </c>
      <c r="D19" s="6">
        <v>1734</v>
      </c>
      <c r="E19" s="6">
        <f t="shared" si="0"/>
        <v>3326</v>
      </c>
      <c r="F19" s="1">
        <v>6.33</v>
      </c>
      <c r="G19" s="8">
        <f t="shared" si="1"/>
        <v>525.434439178515</v>
      </c>
    </row>
    <row r="20" spans="1:7" ht="13.5">
      <c r="A20" s="3" t="s">
        <v>62</v>
      </c>
      <c r="B20" s="6">
        <v>6574</v>
      </c>
      <c r="C20" s="6">
        <v>8158</v>
      </c>
      <c r="D20" s="6">
        <v>8585</v>
      </c>
      <c r="E20" s="6">
        <f t="shared" si="0"/>
        <v>16743</v>
      </c>
      <c r="F20" s="1">
        <v>18.12</v>
      </c>
      <c r="G20" s="8">
        <f t="shared" si="1"/>
        <v>924.0066225165563</v>
      </c>
    </row>
    <row r="21" spans="1:7" ht="13.5">
      <c r="A21" s="3" t="s">
        <v>63</v>
      </c>
      <c r="B21" s="6">
        <v>2298</v>
      </c>
      <c r="C21" s="6">
        <v>2789</v>
      </c>
      <c r="D21" s="6">
        <v>2911</v>
      </c>
      <c r="E21" s="6">
        <f t="shared" si="0"/>
        <v>5700</v>
      </c>
      <c r="F21" s="1">
        <v>8.62</v>
      </c>
      <c r="G21" s="8">
        <f t="shared" si="1"/>
        <v>661.2529002320186</v>
      </c>
    </row>
    <row r="22" spans="1:7" ht="13.5">
      <c r="A22" s="3" t="s">
        <v>64</v>
      </c>
      <c r="B22" s="6">
        <v>4918</v>
      </c>
      <c r="C22" s="6">
        <v>6112</v>
      </c>
      <c r="D22" s="6">
        <v>6801</v>
      </c>
      <c r="E22" s="6">
        <f t="shared" si="0"/>
        <v>12913</v>
      </c>
      <c r="F22" s="1">
        <v>8.88</v>
      </c>
      <c r="G22" s="8">
        <f t="shared" si="1"/>
        <v>1454.1666666666665</v>
      </c>
    </row>
    <row r="23" spans="1:7" ht="13.5">
      <c r="A23" s="3" t="s">
        <v>5</v>
      </c>
      <c r="B23" s="6">
        <v>2075</v>
      </c>
      <c r="C23" s="6">
        <v>2755</v>
      </c>
      <c r="D23" s="6">
        <v>3024</v>
      </c>
      <c r="E23" s="6">
        <f t="shared" si="0"/>
        <v>5779</v>
      </c>
      <c r="F23" s="1">
        <v>5.03</v>
      </c>
      <c r="G23" s="8">
        <f t="shared" si="1"/>
        <v>1148.9065606361828</v>
      </c>
    </row>
    <row r="24" spans="1:7" ht="13.5">
      <c r="A24" s="5" t="s">
        <v>6</v>
      </c>
      <c r="B24" s="6">
        <v>1638</v>
      </c>
      <c r="C24" s="6">
        <v>2130</v>
      </c>
      <c r="D24" s="6">
        <v>2392</v>
      </c>
      <c r="E24" s="6">
        <f t="shared" si="0"/>
        <v>4522</v>
      </c>
      <c r="F24" s="1">
        <v>6.11</v>
      </c>
      <c r="G24" s="8">
        <f t="shared" si="1"/>
        <v>740.0981996726678</v>
      </c>
    </row>
    <row r="25" spans="1:7" ht="13.5">
      <c r="A25" s="2" t="s">
        <v>42</v>
      </c>
      <c r="B25" s="6">
        <f>SUM(B2:B24)</f>
        <v>110103</v>
      </c>
      <c r="C25" s="6">
        <f>SUM(C2:C24)</f>
        <v>123912</v>
      </c>
      <c r="D25" s="6">
        <f>SUM(D2:D24)</f>
        <v>136554</v>
      </c>
      <c r="E25" s="6">
        <f>SUM(E2:E24)</f>
        <v>260466</v>
      </c>
      <c r="F25" s="1">
        <f>SUM(F2:F24)</f>
        <v>191.39000000000001</v>
      </c>
      <c r="G25" s="8">
        <f t="shared" si="1"/>
        <v>1360.9174983018966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39417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2780</v>
      </c>
      <c r="C2" s="6">
        <v>2686</v>
      </c>
      <c r="D2" s="6">
        <v>3178</v>
      </c>
      <c r="E2" s="6">
        <f>C2+D2</f>
        <v>5864</v>
      </c>
      <c r="F2" s="1">
        <v>1.62</v>
      </c>
      <c r="G2" s="8">
        <f>E2/F2</f>
        <v>3619.753086419753</v>
      </c>
    </row>
    <row r="3" spans="1:7" ht="13.5">
      <c r="A3" s="3" t="s">
        <v>50</v>
      </c>
      <c r="B3" s="6">
        <v>1022</v>
      </c>
      <c r="C3" s="6">
        <v>1055</v>
      </c>
      <c r="D3" s="6">
        <v>1236</v>
      </c>
      <c r="E3" s="6">
        <f aca="true" t="shared" si="0" ref="E3:E24">C3+D3</f>
        <v>2291</v>
      </c>
      <c r="F3" s="1">
        <v>1.14</v>
      </c>
      <c r="G3" s="8">
        <f aca="true" t="shared" si="1" ref="G3:G25">E3/F3</f>
        <v>2009.6491228070176</v>
      </c>
    </row>
    <row r="4" spans="1:7" ht="13.5">
      <c r="A4" s="3" t="s">
        <v>1</v>
      </c>
      <c r="B4" s="6">
        <v>1146</v>
      </c>
      <c r="C4" s="6">
        <v>1015</v>
      </c>
      <c r="D4" s="6">
        <v>1257</v>
      </c>
      <c r="E4" s="6">
        <f t="shared" si="0"/>
        <v>2272</v>
      </c>
      <c r="F4" s="1">
        <v>0.62</v>
      </c>
      <c r="G4" s="8">
        <f t="shared" si="1"/>
        <v>3664.516129032258</v>
      </c>
    </row>
    <row r="5" spans="1:7" ht="13.5">
      <c r="A5" s="3" t="s">
        <v>0</v>
      </c>
      <c r="B5" s="6">
        <v>3728</v>
      </c>
      <c r="C5" s="6">
        <v>3307</v>
      </c>
      <c r="D5" s="6">
        <v>4072</v>
      </c>
      <c r="E5" s="6">
        <f t="shared" si="0"/>
        <v>7379</v>
      </c>
      <c r="F5" s="1">
        <v>0.94</v>
      </c>
      <c r="G5" s="8">
        <f t="shared" si="1"/>
        <v>7850</v>
      </c>
    </row>
    <row r="6" spans="1:7" ht="13.5">
      <c r="A6" s="3" t="s">
        <v>51</v>
      </c>
      <c r="B6" s="6">
        <v>4931</v>
      </c>
      <c r="C6" s="6">
        <v>4975</v>
      </c>
      <c r="D6" s="6">
        <v>5521</v>
      </c>
      <c r="E6" s="6">
        <f t="shared" si="0"/>
        <v>10496</v>
      </c>
      <c r="F6" s="1">
        <v>2.07</v>
      </c>
      <c r="G6" s="8">
        <f t="shared" si="1"/>
        <v>5070.531400966184</v>
      </c>
    </row>
    <row r="7" spans="1:7" ht="13.5">
      <c r="A7" s="3" t="s">
        <v>52</v>
      </c>
      <c r="B7" s="6">
        <v>7123</v>
      </c>
      <c r="C7" s="6">
        <v>7569</v>
      </c>
      <c r="D7" s="6">
        <v>8100</v>
      </c>
      <c r="E7" s="6">
        <f t="shared" si="0"/>
        <v>15669</v>
      </c>
      <c r="F7" s="9">
        <v>3</v>
      </c>
      <c r="G7" s="8">
        <f t="shared" si="1"/>
        <v>5223</v>
      </c>
    </row>
    <row r="8" spans="1:7" ht="13.5">
      <c r="A8" s="3" t="s">
        <v>53</v>
      </c>
      <c r="B8" s="6">
        <v>7083</v>
      </c>
      <c r="C8" s="6">
        <v>7493</v>
      </c>
      <c r="D8" s="6">
        <v>7975</v>
      </c>
      <c r="E8" s="6">
        <f t="shared" si="0"/>
        <v>15468</v>
      </c>
      <c r="F8" s="1">
        <v>3.63</v>
      </c>
      <c r="G8" s="8">
        <f t="shared" si="1"/>
        <v>4261.157024793389</v>
      </c>
    </row>
    <row r="9" spans="1:7" ht="13.5">
      <c r="A9" s="3" t="s">
        <v>54</v>
      </c>
      <c r="B9" s="6">
        <v>5900</v>
      </c>
      <c r="C9" s="6">
        <v>5864</v>
      </c>
      <c r="D9" s="6">
        <v>6833</v>
      </c>
      <c r="E9" s="6">
        <f t="shared" si="0"/>
        <v>12697</v>
      </c>
      <c r="F9" s="1">
        <v>2.45</v>
      </c>
      <c r="G9" s="8">
        <f t="shared" si="1"/>
        <v>5182.448979591836</v>
      </c>
    </row>
    <row r="10" spans="1:7" ht="13.5">
      <c r="A10" s="3" t="s">
        <v>55</v>
      </c>
      <c r="B10" s="6">
        <v>7315</v>
      </c>
      <c r="C10" s="6">
        <v>8464</v>
      </c>
      <c r="D10" s="6">
        <v>9360</v>
      </c>
      <c r="E10" s="6">
        <f t="shared" si="0"/>
        <v>17824</v>
      </c>
      <c r="F10" s="1">
        <v>6.24</v>
      </c>
      <c r="G10" s="8">
        <f t="shared" si="1"/>
        <v>2856.4102564102564</v>
      </c>
    </row>
    <row r="11" spans="1:7" ht="13.5">
      <c r="A11" s="3" t="s">
        <v>56</v>
      </c>
      <c r="B11" s="6">
        <v>7212</v>
      </c>
      <c r="C11" s="6">
        <v>8107</v>
      </c>
      <c r="D11" s="6">
        <v>8746</v>
      </c>
      <c r="E11" s="6">
        <f t="shared" si="0"/>
        <v>16853</v>
      </c>
      <c r="F11" s="1">
        <v>4.56</v>
      </c>
      <c r="G11" s="8">
        <f t="shared" si="1"/>
        <v>3695.8333333333335</v>
      </c>
    </row>
    <row r="12" spans="1:7" ht="13.5">
      <c r="A12" s="3" t="s">
        <v>2</v>
      </c>
      <c r="B12" s="6">
        <v>10381</v>
      </c>
      <c r="C12" s="6">
        <v>11113</v>
      </c>
      <c r="D12" s="6">
        <v>12445</v>
      </c>
      <c r="E12" s="6">
        <f t="shared" si="0"/>
        <v>23558</v>
      </c>
      <c r="F12" s="1">
        <v>9.39</v>
      </c>
      <c r="G12" s="8">
        <f t="shared" si="1"/>
        <v>2508.8391906283277</v>
      </c>
    </row>
    <row r="13" spans="1:7" ht="13.5">
      <c r="A13" s="3" t="s">
        <v>57</v>
      </c>
      <c r="B13" s="6">
        <v>7956</v>
      </c>
      <c r="C13" s="6">
        <v>9081</v>
      </c>
      <c r="D13" s="6">
        <v>9964</v>
      </c>
      <c r="E13" s="6">
        <f t="shared" si="0"/>
        <v>19045</v>
      </c>
      <c r="F13" s="1">
        <v>5.43</v>
      </c>
      <c r="G13" s="8">
        <f t="shared" si="1"/>
        <v>3507.3664825046044</v>
      </c>
    </row>
    <row r="14" spans="1:7" ht="13.5">
      <c r="A14" s="3" t="s">
        <v>58</v>
      </c>
      <c r="B14" s="6">
        <v>11584</v>
      </c>
      <c r="C14" s="6">
        <v>12982</v>
      </c>
      <c r="D14" s="6">
        <v>14348</v>
      </c>
      <c r="E14" s="6">
        <f t="shared" si="0"/>
        <v>27330</v>
      </c>
      <c r="F14" s="1">
        <v>11.53</v>
      </c>
      <c r="G14" s="8">
        <f t="shared" si="1"/>
        <v>2370.338248048569</v>
      </c>
    </row>
    <row r="15" spans="1:7" ht="13.5">
      <c r="A15" s="3" t="s">
        <v>59</v>
      </c>
      <c r="B15" s="6">
        <v>6349</v>
      </c>
      <c r="C15" s="6">
        <v>7919</v>
      </c>
      <c r="D15" s="6">
        <v>8638</v>
      </c>
      <c r="E15" s="6">
        <f t="shared" si="0"/>
        <v>16557</v>
      </c>
      <c r="F15" s="1">
        <v>14.73</v>
      </c>
      <c r="G15" s="8">
        <f t="shared" si="1"/>
        <v>1124.0325865580448</v>
      </c>
    </row>
    <row r="16" spans="1:7" ht="13.5">
      <c r="A16" s="3" t="s">
        <v>3</v>
      </c>
      <c r="B16" s="6">
        <v>2439</v>
      </c>
      <c r="C16" s="6">
        <v>3336</v>
      </c>
      <c r="D16" s="6">
        <v>3579</v>
      </c>
      <c r="E16" s="6">
        <f t="shared" si="0"/>
        <v>6915</v>
      </c>
      <c r="F16" s="9">
        <v>38.7</v>
      </c>
      <c r="G16" s="8">
        <f t="shared" si="1"/>
        <v>178.68217054263565</v>
      </c>
    </row>
    <row r="17" spans="1:7" ht="13.5">
      <c r="A17" s="3" t="s">
        <v>4</v>
      </c>
      <c r="B17" s="6">
        <v>3672</v>
      </c>
      <c r="C17" s="6">
        <v>4594</v>
      </c>
      <c r="D17" s="6">
        <v>4997</v>
      </c>
      <c r="E17" s="6">
        <f t="shared" si="0"/>
        <v>9591</v>
      </c>
      <c r="F17" s="1">
        <v>20.38</v>
      </c>
      <c r="G17" s="8">
        <f t="shared" si="1"/>
        <v>470.6084396467125</v>
      </c>
    </row>
    <row r="18" spans="1:7" ht="13.5">
      <c r="A18" s="3" t="s">
        <v>60</v>
      </c>
      <c r="B18" s="6">
        <v>601</v>
      </c>
      <c r="C18" s="6">
        <v>830</v>
      </c>
      <c r="D18" s="6">
        <v>836</v>
      </c>
      <c r="E18" s="6">
        <f t="shared" si="0"/>
        <v>1666</v>
      </c>
      <c r="F18" s="1">
        <v>11.87</v>
      </c>
      <c r="G18" s="8">
        <f t="shared" si="1"/>
        <v>140.35383319292333</v>
      </c>
    </row>
    <row r="19" spans="1:7" ht="13.5">
      <c r="A19" s="3" t="s">
        <v>61</v>
      </c>
      <c r="B19" s="6">
        <v>1422</v>
      </c>
      <c r="C19" s="6">
        <v>1586</v>
      </c>
      <c r="D19" s="6">
        <v>1738</v>
      </c>
      <c r="E19" s="6">
        <f t="shared" si="0"/>
        <v>3324</v>
      </c>
      <c r="F19" s="1">
        <v>6.33</v>
      </c>
      <c r="G19" s="8">
        <f t="shared" si="1"/>
        <v>525.1184834123222</v>
      </c>
    </row>
    <row r="20" spans="1:7" ht="13.5">
      <c r="A20" s="3" t="s">
        <v>62</v>
      </c>
      <c r="B20" s="6">
        <v>6580</v>
      </c>
      <c r="C20" s="6">
        <v>8158</v>
      </c>
      <c r="D20" s="6">
        <v>8597</v>
      </c>
      <c r="E20" s="6">
        <f t="shared" si="0"/>
        <v>16755</v>
      </c>
      <c r="F20" s="1">
        <v>18.12</v>
      </c>
      <c r="G20" s="8">
        <f t="shared" si="1"/>
        <v>924.6688741721854</v>
      </c>
    </row>
    <row r="21" spans="1:7" ht="13.5">
      <c r="A21" s="3" t="s">
        <v>63</v>
      </c>
      <c r="B21" s="6">
        <v>2297</v>
      </c>
      <c r="C21" s="6">
        <v>2787</v>
      </c>
      <c r="D21" s="6">
        <v>2905</v>
      </c>
      <c r="E21" s="6">
        <f t="shared" si="0"/>
        <v>5692</v>
      </c>
      <c r="F21" s="1">
        <v>8.62</v>
      </c>
      <c r="G21" s="8">
        <f t="shared" si="1"/>
        <v>660.324825986079</v>
      </c>
    </row>
    <row r="22" spans="1:7" ht="13.5">
      <c r="A22" s="3" t="s">
        <v>64</v>
      </c>
      <c r="B22" s="6">
        <v>4937</v>
      </c>
      <c r="C22" s="6">
        <v>6133</v>
      </c>
      <c r="D22" s="6">
        <v>6819</v>
      </c>
      <c r="E22" s="6">
        <f t="shared" si="0"/>
        <v>12952</v>
      </c>
      <c r="F22" s="1">
        <v>8.88</v>
      </c>
      <c r="G22" s="8">
        <f t="shared" si="1"/>
        <v>1458.5585585585584</v>
      </c>
    </row>
    <row r="23" spans="1:7" ht="13.5">
      <c r="A23" s="3" t="s">
        <v>5</v>
      </c>
      <c r="B23" s="6">
        <v>2081</v>
      </c>
      <c r="C23" s="6">
        <v>2757</v>
      </c>
      <c r="D23" s="6">
        <v>3029</v>
      </c>
      <c r="E23" s="6">
        <f t="shared" si="0"/>
        <v>5786</v>
      </c>
      <c r="F23" s="1">
        <v>5.03</v>
      </c>
      <c r="G23" s="8">
        <f t="shared" si="1"/>
        <v>1150.2982107355865</v>
      </c>
    </row>
    <row r="24" spans="1:7" ht="13.5">
      <c r="A24" s="5" t="s">
        <v>6</v>
      </c>
      <c r="B24" s="6">
        <v>1638</v>
      </c>
      <c r="C24" s="6">
        <v>2124</v>
      </c>
      <c r="D24" s="6">
        <v>2392</v>
      </c>
      <c r="E24" s="6">
        <f t="shared" si="0"/>
        <v>4516</v>
      </c>
      <c r="F24" s="1">
        <v>6.11</v>
      </c>
      <c r="G24" s="8">
        <f t="shared" si="1"/>
        <v>739.1162029459902</v>
      </c>
    </row>
    <row r="25" spans="1:7" ht="13.5">
      <c r="A25" s="2" t="s">
        <v>42</v>
      </c>
      <c r="B25" s="6">
        <f>SUM(B2:B24)</f>
        <v>110177</v>
      </c>
      <c r="C25" s="6">
        <f>SUM(C2:C24)</f>
        <v>123935</v>
      </c>
      <c r="D25" s="6">
        <f>SUM(D2:D24)</f>
        <v>136565</v>
      </c>
      <c r="E25" s="6">
        <f>SUM(E2:E24)</f>
        <v>260500</v>
      </c>
      <c r="F25" s="1">
        <f>SUM(F2:F24)</f>
        <v>191.39000000000001</v>
      </c>
      <c r="G25" s="8">
        <f t="shared" si="1"/>
        <v>1361.0951460368879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39083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2805</v>
      </c>
      <c r="C2" s="6">
        <v>2722</v>
      </c>
      <c r="D2" s="6">
        <v>3210</v>
      </c>
      <c r="E2" s="6">
        <f>C2+D2</f>
        <v>5932</v>
      </c>
      <c r="F2" s="1">
        <v>1.62</v>
      </c>
      <c r="G2" s="9">
        <f>E2/F2</f>
        <v>3661.728395061728</v>
      </c>
    </row>
    <row r="3" spans="1:7" ht="13.5">
      <c r="A3" s="3" t="s">
        <v>17</v>
      </c>
      <c r="B3" s="6">
        <v>1030</v>
      </c>
      <c r="C3" s="6">
        <v>1087</v>
      </c>
      <c r="D3" s="6">
        <v>1285</v>
      </c>
      <c r="E3" s="6">
        <f aca="true" t="shared" si="0" ref="E3:E24">C3+D3</f>
        <v>2372</v>
      </c>
      <c r="F3" s="1">
        <v>1.14</v>
      </c>
      <c r="G3" s="9">
        <f aca="true" t="shared" si="1" ref="G3:G25">E3/F3</f>
        <v>2080.701754385965</v>
      </c>
    </row>
    <row r="4" spans="1:7" ht="13.5">
      <c r="A4" s="3" t="s">
        <v>1</v>
      </c>
      <c r="B4" s="6">
        <v>1158</v>
      </c>
      <c r="C4" s="6">
        <v>1023</v>
      </c>
      <c r="D4" s="6">
        <v>1279</v>
      </c>
      <c r="E4" s="6">
        <f t="shared" si="0"/>
        <v>2302</v>
      </c>
      <c r="F4" s="1">
        <v>0.62</v>
      </c>
      <c r="G4" s="9">
        <f t="shared" si="1"/>
        <v>3712.9032258064517</v>
      </c>
    </row>
    <row r="5" spans="1:7" ht="13.5">
      <c r="A5" s="3" t="s">
        <v>0</v>
      </c>
      <c r="B5" s="6">
        <v>3793</v>
      </c>
      <c r="C5" s="6">
        <v>3397</v>
      </c>
      <c r="D5" s="6">
        <v>4144</v>
      </c>
      <c r="E5" s="6">
        <f t="shared" si="0"/>
        <v>7541</v>
      </c>
      <c r="F5" s="1">
        <v>0.94</v>
      </c>
      <c r="G5" s="9">
        <f t="shared" si="1"/>
        <v>8022.340425531916</v>
      </c>
    </row>
    <row r="6" spans="1:7" ht="13.5">
      <c r="A6" s="3" t="s">
        <v>15</v>
      </c>
      <c r="B6" s="6">
        <v>4861</v>
      </c>
      <c r="C6" s="6">
        <v>4954</v>
      </c>
      <c r="D6" s="6">
        <v>5557</v>
      </c>
      <c r="E6" s="6">
        <f t="shared" si="0"/>
        <v>10511</v>
      </c>
      <c r="F6" s="1">
        <v>2.07</v>
      </c>
      <c r="G6" s="9">
        <f t="shared" si="1"/>
        <v>5077.777777777778</v>
      </c>
    </row>
    <row r="7" spans="1:7" ht="13.5">
      <c r="A7" s="3" t="s">
        <v>20</v>
      </c>
      <c r="B7" s="6">
        <v>7056</v>
      </c>
      <c r="C7" s="6">
        <v>7551</v>
      </c>
      <c r="D7" s="6">
        <v>8002</v>
      </c>
      <c r="E7" s="6">
        <f t="shared" si="0"/>
        <v>15553</v>
      </c>
      <c r="F7" s="9">
        <v>3</v>
      </c>
      <c r="G7" s="9">
        <f t="shared" si="1"/>
        <v>5184.333333333333</v>
      </c>
    </row>
    <row r="8" spans="1:7" ht="13.5">
      <c r="A8" s="3" t="s">
        <v>19</v>
      </c>
      <c r="B8" s="6">
        <v>7166</v>
      </c>
      <c r="C8" s="6">
        <v>7574</v>
      </c>
      <c r="D8" s="6">
        <v>8071</v>
      </c>
      <c r="E8" s="6">
        <f t="shared" si="0"/>
        <v>15645</v>
      </c>
      <c r="F8" s="1">
        <v>3.63</v>
      </c>
      <c r="G8" s="9">
        <f t="shared" si="1"/>
        <v>4309.917355371901</v>
      </c>
    </row>
    <row r="9" spans="1:7" ht="13.5">
      <c r="A9" s="3" t="s">
        <v>16</v>
      </c>
      <c r="B9" s="6">
        <v>5822</v>
      </c>
      <c r="C9" s="6">
        <v>5782</v>
      </c>
      <c r="D9" s="6">
        <v>6771</v>
      </c>
      <c r="E9" s="6">
        <f t="shared" si="0"/>
        <v>12553</v>
      </c>
      <c r="F9" s="1">
        <v>2.45</v>
      </c>
      <c r="G9" s="9">
        <f t="shared" si="1"/>
        <v>5123.673469387755</v>
      </c>
    </row>
    <row r="10" spans="1:7" ht="13.5">
      <c r="A10" s="3" t="s">
        <v>21</v>
      </c>
      <c r="B10" s="6">
        <v>7276</v>
      </c>
      <c r="C10" s="6">
        <v>8554</v>
      </c>
      <c r="D10" s="6">
        <v>9426</v>
      </c>
      <c r="E10" s="6">
        <f t="shared" si="0"/>
        <v>17980</v>
      </c>
      <c r="F10" s="1">
        <v>6.24</v>
      </c>
      <c r="G10" s="9">
        <f t="shared" si="1"/>
        <v>2881.4102564102564</v>
      </c>
    </row>
    <row r="11" spans="1:7" ht="13.5">
      <c r="A11" s="3" t="s">
        <v>22</v>
      </c>
      <c r="B11" s="6">
        <v>7113</v>
      </c>
      <c r="C11" s="6">
        <v>8113</v>
      </c>
      <c r="D11" s="6">
        <v>8800</v>
      </c>
      <c r="E11" s="6">
        <f t="shared" si="0"/>
        <v>16913</v>
      </c>
      <c r="F11" s="1">
        <v>4.56</v>
      </c>
      <c r="G11" s="9">
        <f t="shared" si="1"/>
        <v>3708.9912280701756</v>
      </c>
    </row>
    <row r="12" spans="1:7" ht="13.5">
      <c r="A12" s="3" t="s">
        <v>2</v>
      </c>
      <c r="B12" s="6">
        <v>10320</v>
      </c>
      <c r="C12" s="6">
        <v>11177</v>
      </c>
      <c r="D12" s="6">
        <v>12465</v>
      </c>
      <c r="E12" s="6">
        <f t="shared" si="0"/>
        <v>23642</v>
      </c>
      <c r="F12" s="1">
        <v>9.39</v>
      </c>
      <c r="G12" s="9">
        <f t="shared" si="1"/>
        <v>2517.7848775292864</v>
      </c>
    </row>
    <row r="13" spans="1:7" ht="13.5">
      <c r="A13" s="3" t="s">
        <v>18</v>
      </c>
      <c r="B13" s="6">
        <v>7897</v>
      </c>
      <c r="C13" s="6">
        <v>9122</v>
      </c>
      <c r="D13" s="6">
        <v>10018</v>
      </c>
      <c r="E13" s="6">
        <f t="shared" si="0"/>
        <v>19140</v>
      </c>
      <c r="F13" s="1">
        <v>5.43</v>
      </c>
      <c r="G13" s="9">
        <f t="shared" si="1"/>
        <v>3524.861878453039</v>
      </c>
    </row>
    <row r="14" spans="1:7" ht="13.5">
      <c r="A14" s="3" t="s">
        <v>23</v>
      </c>
      <c r="B14" s="6">
        <v>11507</v>
      </c>
      <c r="C14" s="6">
        <v>13090</v>
      </c>
      <c r="D14" s="6">
        <v>14380</v>
      </c>
      <c r="E14" s="6">
        <f t="shared" si="0"/>
        <v>27470</v>
      </c>
      <c r="F14" s="1">
        <v>11.53</v>
      </c>
      <c r="G14" s="9">
        <f t="shared" si="1"/>
        <v>2382.4804856895057</v>
      </c>
    </row>
    <row r="15" spans="1:7" ht="13.5">
      <c r="A15" s="3" t="s">
        <v>27</v>
      </c>
      <c r="B15" s="6">
        <v>6299</v>
      </c>
      <c r="C15" s="6">
        <v>7985</v>
      </c>
      <c r="D15" s="6">
        <v>8600</v>
      </c>
      <c r="E15" s="6">
        <f t="shared" si="0"/>
        <v>16585</v>
      </c>
      <c r="F15" s="1">
        <v>14.73</v>
      </c>
      <c r="G15" s="9">
        <f t="shared" si="1"/>
        <v>1125.9334691106585</v>
      </c>
    </row>
    <row r="16" spans="1:7" ht="13.5">
      <c r="A16" s="3" t="s">
        <v>3</v>
      </c>
      <c r="B16" s="6">
        <v>2384</v>
      </c>
      <c r="C16" s="6">
        <v>3340</v>
      </c>
      <c r="D16" s="6">
        <v>3580</v>
      </c>
      <c r="E16" s="6">
        <f t="shared" si="0"/>
        <v>6920</v>
      </c>
      <c r="F16" s="9">
        <v>38.7</v>
      </c>
      <c r="G16" s="9">
        <f t="shared" si="1"/>
        <v>178.8113695090439</v>
      </c>
    </row>
    <row r="17" spans="1:7" ht="13.5">
      <c r="A17" s="3" t="s">
        <v>4</v>
      </c>
      <c r="B17" s="6">
        <v>3715</v>
      </c>
      <c r="C17" s="6">
        <v>4672</v>
      </c>
      <c r="D17" s="6">
        <v>5071</v>
      </c>
      <c r="E17" s="6">
        <f t="shared" si="0"/>
        <v>9743</v>
      </c>
      <c r="F17" s="1">
        <v>20.38</v>
      </c>
      <c r="G17" s="9">
        <f t="shared" si="1"/>
        <v>478.06673209028463</v>
      </c>
    </row>
    <row r="18" spans="1:7" ht="13.5">
      <c r="A18" s="3" t="s">
        <v>28</v>
      </c>
      <c r="B18" s="6">
        <v>607</v>
      </c>
      <c r="C18" s="6">
        <v>845</v>
      </c>
      <c r="D18" s="6">
        <v>856</v>
      </c>
      <c r="E18" s="6">
        <f t="shared" si="0"/>
        <v>1701</v>
      </c>
      <c r="F18" s="1">
        <v>11.87</v>
      </c>
      <c r="G18" s="9">
        <f t="shared" si="1"/>
        <v>143.30244313395116</v>
      </c>
    </row>
    <row r="19" spans="1:7" ht="13.5">
      <c r="A19" s="3" t="s">
        <v>24</v>
      </c>
      <c r="B19" s="6">
        <v>1411</v>
      </c>
      <c r="C19" s="6">
        <v>1609</v>
      </c>
      <c r="D19" s="6">
        <v>1747</v>
      </c>
      <c r="E19" s="6">
        <f t="shared" si="0"/>
        <v>3356</v>
      </c>
      <c r="F19" s="1">
        <v>6.33</v>
      </c>
      <c r="G19" s="9">
        <f t="shared" si="1"/>
        <v>530.173775671406</v>
      </c>
    </row>
    <row r="20" spans="1:7" ht="13.5">
      <c r="A20" s="3" t="s">
        <v>26</v>
      </c>
      <c r="B20" s="6">
        <v>6521</v>
      </c>
      <c r="C20" s="6">
        <v>8171</v>
      </c>
      <c r="D20" s="6">
        <v>8582</v>
      </c>
      <c r="E20" s="6">
        <f t="shared" si="0"/>
        <v>16753</v>
      </c>
      <c r="F20" s="1">
        <v>18.12</v>
      </c>
      <c r="G20" s="9">
        <f t="shared" si="1"/>
        <v>924.5584988962472</v>
      </c>
    </row>
    <row r="21" spans="1:7" ht="13.5">
      <c r="A21" s="3" t="s">
        <v>25</v>
      </c>
      <c r="B21" s="6">
        <v>2303</v>
      </c>
      <c r="C21" s="6">
        <v>2829</v>
      </c>
      <c r="D21" s="6">
        <v>2946</v>
      </c>
      <c r="E21" s="6">
        <f t="shared" si="0"/>
        <v>5775</v>
      </c>
      <c r="F21" s="1">
        <v>8.62</v>
      </c>
      <c r="G21" s="9">
        <f t="shared" si="1"/>
        <v>669.953596287703</v>
      </c>
    </row>
    <row r="22" spans="1:7" ht="13.5">
      <c r="A22" s="3" t="s">
        <v>29</v>
      </c>
      <c r="B22" s="6">
        <v>4875</v>
      </c>
      <c r="C22" s="6">
        <v>6148</v>
      </c>
      <c r="D22" s="6">
        <v>6831</v>
      </c>
      <c r="E22" s="6">
        <f t="shared" si="0"/>
        <v>12979</v>
      </c>
      <c r="F22" s="1">
        <v>8.88</v>
      </c>
      <c r="G22" s="9">
        <f t="shared" si="1"/>
        <v>1461.599099099099</v>
      </c>
    </row>
    <row r="23" spans="1:7" ht="13.5">
      <c r="A23" s="3" t="s">
        <v>5</v>
      </c>
      <c r="B23" s="6">
        <v>2020</v>
      </c>
      <c r="C23" s="6">
        <v>2716</v>
      </c>
      <c r="D23" s="6">
        <v>2994</v>
      </c>
      <c r="E23" s="6">
        <f t="shared" si="0"/>
        <v>5710</v>
      </c>
      <c r="F23" s="1">
        <v>5.03</v>
      </c>
      <c r="G23" s="9">
        <f t="shared" si="1"/>
        <v>1135.1888667992048</v>
      </c>
    </row>
    <row r="24" spans="1:7" ht="13.5">
      <c r="A24" s="5" t="s">
        <v>6</v>
      </c>
      <c r="B24" s="6">
        <v>1630</v>
      </c>
      <c r="C24" s="6">
        <v>2165</v>
      </c>
      <c r="D24" s="6">
        <v>2423</v>
      </c>
      <c r="E24" s="6">
        <f t="shared" si="0"/>
        <v>4588</v>
      </c>
      <c r="F24" s="1">
        <v>6.11</v>
      </c>
      <c r="G24" s="9">
        <f t="shared" si="1"/>
        <v>750.9001636661211</v>
      </c>
    </row>
    <row r="25" spans="1:7" ht="13.5">
      <c r="A25" s="2" t="s">
        <v>42</v>
      </c>
      <c r="B25" s="6">
        <f>SUM(B2:B24)</f>
        <v>109569</v>
      </c>
      <c r="C25" s="6">
        <f>SUM(C2:C24)</f>
        <v>124626</v>
      </c>
      <c r="D25" s="6">
        <f>SUM(D2:D24)</f>
        <v>137038</v>
      </c>
      <c r="E25" s="6">
        <f>SUM(E2:E24)</f>
        <v>261664</v>
      </c>
      <c r="F25" s="10">
        <f>SUM(F2:F24)</f>
        <v>191.39000000000001</v>
      </c>
      <c r="G25" s="9">
        <f t="shared" si="1"/>
        <v>1367.1769684936517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39114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2800</v>
      </c>
      <c r="C2" s="6">
        <v>2719</v>
      </c>
      <c r="D2" s="6">
        <v>3207</v>
      </c>
      <c r="E2" s="6">
        <f>C2+D2</f>
        <v>5926</v>
      </c>
      <c r="F2" s="1">
        <v>1.62</v>
      </c>
      <c r="G2" s="8">
        <f>E2/F2</f>
        <v>3658.0246913580245</v>
      </c>
    </row>
    <row r="3" spans="1:7" ht="13.5">
      <c r="A3" s="3" t="s">
        <v>50</v>
      </c>
      <c r="B3" s="6">
        <v>1027</v>
      </c>
      <c r="C3" s="6">
        <v>1086</v>
      </c>
      <c r="D3" s="6">
        <v>1285</v>
      </c>
      <c r="E3" s="6">
        <f>C3+D3</f>
        <v>2371</v>
      </c>
      <c r="F3" s="1">
        <v>1.14</v>
      </c>
      <c r="G3" s="8">
        <f aca="true" t="shared" si="0" ref="G3:G25">E3/F3</f>
        <v>2079.824561403509</v>
      </c>
    </row>
    <row r="4" spans="1:7" ht="13.5">
      <c r="A4" s="3" t="s">
        <v>1</v>
      </c>
      <c r="B4" s="6">
        <v>1151</v>
      </c>
      <c r="C4" s="6">
        <v>1017</v>
      </c>
      <c r="D4" s="6">
        <v>1270</v>
      </c>
      <c r="E4" s="6">
        <f aca="true" t="shared" si="1" ref="E4:E25">C4+D4</f>
        <v>2287</v>
      </c>
      <c r="F4" s="1">
        <v>0.62</v>
      </c>
      <c r="G4" s="8">
        <f t="shared" si="0"/>
        <v>3688.7096774193546</v>
      </c>
    </row>
    <row r="5" spans="1:7" ht="13.5">
      <c r="A5" s="3" t="s">
        <v>0</v>
      </c>
      <c r="B5" s="6">
        <v>3786</v>
      </c>
      <c r="C5" s="6">
        <v>3383</v>
      </c>
      <c r="D5" s="6">
        <v>4142</v>
      </c>
      <c r="E5" s="6">
        <f t="shared" si="1"/>
        <v>7525</v>
      </c>
      <c r="F5" s="1">
        <v>0.94</v>
      </c>
      <c r="G5" s="8">
        <f t="shared" si="0"/>
        <v>8005.319148936171</v>
      </c>
    </row>
    <row r="6" spans="1:7" ht="13.5">
      <c r="A6" s="3" t="s">
        <v>51</v>
      </c>
      <c r="B6" s="6">
        <v>4863</v>
      </c>
      <c r="C6" s="6">
        <v>4960</v>
      </c>
      <c r="D6" s="6">
        <v>5557</v>
      </c>
      <c r="E6" s="6">
        <f t="shared" si="1"/>
        <v>10517</v>
      </c>
      <c r="F6" s="1">
        <v>2.07</v>
      </c>
      <c r="G6" s="8">
        <f t="shared" si="0"/>
        <v>5080.676328502416</v>
      </c>
    </row>
    <row r="7" spans="1:7" ht="13.5">
      <c r="A7" s="3" t="s">
        <v>52</v>
      </c>
      <c r="B7" s="6">
        <v>7069</v>
      </c>
      <c r="C7" s="6">
        <v>7552</v>
      </c>
      <c r="D7" s="6">
        <v>8003</v>
      </c>
      <c r="E7" s="6">
        <f t="shared" si="1"/>
        <v>15555</v>
      </c>
      <c r="F7" s="9">
        <v>3</v>
      </c>
      <c r="G7" s="8">
        <f t="shared" si="0"/>
        <v>5185</v>
      </c>
    </row>
    <row r="8" spans="1:7" ht="13.5">
      <c r="A8" s="3" t="s">
        <v>53</v>
      </c>
      <c r="B8" s="6">
        <v>7171</v>
      </c>
      <c r="C8" s="6">
        <v>7574</v>
      </c>
      <c r="D8" s="6">
        <v>8057</v>
      </c>
      <c r="E8" s="6">
        <f t="shared" si="1"/>
        <v>15631</v>
      </c>
      <c r="F8" s="1">
        <v>3.63</v>
      </c>
      <c r="G8" s="8">
        <f t="shared" si="0"/>
        <v>4306.060606060606</v>
      </c>
    </row>
    <row r="9" spans="1:7" ht="13.5">
      <c r="A9" s="3" t="s">
        <v>54</v>
      </c>
      <c r="B9" s="6">
        <v>5825</v>
      </c>
      <c r="C9" s="6">
        <v>5790</v>
      </c>
      <c r="D9" s="6">
        <v>6774</v>
      </c>
      <c r="E9" s="6">
        <f t="shared" si="1"/>
        <v>12564</v>
      </c>
      <c r="F9" s="1">
        <v>2.45</v>
      </c>
      <c r="G9" s="8">
        <f t="shared" si="0"/>
        <v>5128.163265306122</v>
      </c>
    </row>
    <row r="10" spans="1:7" ht="13.5">
      <c r="A10" s="3" t="s">
        <v>55</v>
      </c>
      <c r="B10" s="6">
        <v>7286</v>
      </c>
      <c r="C10" s="6">
        <v>8556</v>
      </c>
      <c r="D10" s="6">
        <v>9434</v>
      </c>
      <c r="E10" s="6">
        <f t="shared" si="1"/>
        <v>17990</v>
      </c>
      <c r="F10" s="1">
        <v>6.24</v>
      </c>
      <c r="G10" s="8">
        <f t="shared" si="0"/>
        <v>2883.0128205128203</v>
      </c>
    </row>
    <row r="11" spans="1:7" ht="13.5">
      <c r="A11" s="3" t="s">
        <v>56</v>
      </c>
      <c r="B11" s="6">
        <v>7102</v>
      </c>
      <c r="C11" s="6">
        <v>8099</v>
      </c>
      <c r="D11" s="6">
        <v>8791</v>
      </c>
      <c r="E11" s="6">
        <f t="shared" si="1"/>
        <v>16890</v>
      </c>
      <c r="F11" s="1">
        <v>4.56</v>
      </c>
      <c r="G11" s="8">
        <f t="shared" si="0"/>
        <v>3703.947368421053</v>
      </c>
    </row>
    <row r="12" spans="1:7" ht="13.5">
      <c r="A12" s="3" t="s">
        <v>2</v>
      </c>
      <c r="B12" s="6">
        <v>10323</v>
      </c>
      <c r="C12" s="6">
        <v>11176</v>
      </c>
      <c r="D12" s="6">
        <v>12467</v>
      </c>
      <c r="E12" s="6">
        <f t="shared" si="1"/>
        <v>23643</v>
      </c>
      <c r="F12" s="1">
        <v>9.39</v>
      </c>
      <c r="G12" s="8">
        <f t="shared" si="0"/>
        <v>2517.891373801917</v>
      </c>
    </row>
    <row r="13" spans="1:7" ht="13.5">
      <c r="A13" s="3" t="s">
        <v>57</v>
      </c>
      <c r="B13" s="6">
        <v>7901</v>
      </c>
      <c r="C13" s="6">
        <v>9127</v>
      </c>
      <c r="D13" s="6">
        <v>10013</v>
      </c>
      <c r="E13" s="6">
        <f t="shared" si="1"/>
        <v>19140</v>
      </c>
      <c r="F13" s="1">
        <v>5.43</v>
      </c>
      <c r="G13" s="8">
        <f t="shared" si="0"/>
        <v>3524.861878453039</v>
      </c>
    </row>
    <row r="14" spans="1:7" ht="13.5">
      <c r="A14" s="3" t="s">
        <v>58</v>
      </c>
      <c r="B14" s="6">
        <v>11497</v>
      </c>
      <c r="C14" s="6">
        <v>13073</v>
      </c>
      <c r="D14" s="6">
        <v>14373</v>
      </c>
      <c r="E14" s="6">
        <f t="shared" si="1"/>
        <v>27446</v>
      </c>
      <c r="F14" s="1">
        <v>11.53</v>
      </c>
      <c r="G14" s="8">
        <f t="shared" si="0"/>
        <v>2380.398959236774</v>
      </c>
    </row>
    <row r="15" spans="1:7" ht="13.5">
      <c r="A15" s="3" t="s">
        <v>59</v>
      </c>
      <c r="B15" s="6">
        <v>6271</v>
      </c>
      <c r="C15" s="6">
        <v>7949</v>
      </c>
      <c r="D15" s="6">
        <v>8603</v>
      </c>
      <c r="E15" s="6">
        <f t="shared" si="1"/>
        <v>16552</v>
      </c>
      <c r="F15" s="1">
        <v>14.73</v>
      </c>
      <c r="G15" s="8">
        <f t="shared" si="0"/>
        <v>1123.693143245078</v>
      </c>
    </row>
    <row r="16" spans="1:7" ht="13.5">
      <c r="A16" s="3" t="s">
        <v>3</v>
      </c>
      <c r="B16" s="6">
        <v>2390</v>
      </c>
      <c r="C16" s="6">
        <v>3348</v>
      </c>
      <c r="D16" s="6">
        <v>3593</v>
      </c>
      <c r="E16" s="6">
        <f t="shared" si="1"/>
        <v>6941</v>
      </c>
      <c r="F16" s="9">
        <v>38.7</v>
      </c>
      <c r="G16" s="8">
        <f t="shared" si="0"/>
        <v>179.35400516795863</v>
      </c>
    </row>
    <row r="17" spans="1:7" ht="13.5">
      <c r="A17" s="3" t="s">
        <v>4</v>
      </c>
      <c r="B17" s="6">
        <v>3712</v>
      </c>
      <c r="C17" s="6">
        <v>4664</v>
      </c>
      <c r="D17" s="6">
        <v>5061</v>
      </c>
      <c r="E17" s="6">
        <f t="shared" si="1"/>
        <v>9725</v>
      </c>
      <c r="F17" s="1">
        <v>20.38</v>
      </c>
      <c r="G17" s="8">
        <f t="shared" si="0"/>
        <v>477.1835132482827</v>
      </c>
    </row>
    <row r="18" spans="1:7" ht="13.5">
      <c r="A18" s="3" t="s">
        <v>60</v>
      </c>
      <c r="B18" s="6">
        <v>606</v>
      </c>
      <c r="C18" s="6">
        <v>844</v>
      </c>
      <c r="D18" s="6">
        <v>852</v>
      </c>
      <c r="E18" s="6">
        <f t="shared" si="1"/>
        <v>1696</v>
      </c>
      <c r="F18" s="1">
        <v>11.87</v>
      </c>
      <c r="G18" s="8">
        <f t="shared" si="0"/>
        <v>142.88121314237574</v>
      </c>
    </row>
    <row r="19" spans="1:7" ht="13.5">
      <c r="A19" s="3" t="s">
        <v>61</v>
      </c>
      <c r="B19" s="6">
        <v>1413</v>
      </c>
      <c r="C19" s="6">
        <v>1608</v>
      </c>
      <c r="D19" s="6">
        <v>1744</v>
      </c>
      <c r="E19" s="6">
        <f t="shared" si="1"/>
        <v>3352</v>
      </c>
      <c r="F19" s="1">
        <v>6.33</v>
      </c>
      <c r="G19" s="8">
        <f t="shared" si="0"/>
        <v>529.5418641390205</v>
      </c>
    </row>
    <row r="20" spans="1:7" ht="13.5">
      <c r="A20" s="3" t="s">
        <v>62</v>
      </c>
      <c r="B20" s="6">
        <v>6513</v>
      </c>
      <c r="C20" s="6">
        <v>8161</v>
      </c>
      <c r="D20" s="6">
        <v>8588</v>
      </c>
      <c r="E20" s="6">
        <f t="shared" si="1"/>
        <v>16749</v>
      </c>
      <c r="F20" s="1">
        <v>18.12</v>
      </c>
      <c r="G20" s="8">
        <f t="shared" si="0"/>
        <v>924.3377483443708</v>
      </c>
    </row>
    <row r="21" spans="1:7" ht="13.5">
      <c r="A21" s="3" t="s">
        <v>63</v>
      </c>
      <c r="B21" s="6">
        <v>2302</v>
      </c>
      <c r="C21" s="6">
        <v>2828</v>
      </c>
      <c r="D21" s="6">
        <v>2946</v>
      </c>
      <c r="E21" s="6">
        <f t="shared" si="1"/>
        <v>5774</v>
      </c>
      <c r="F21" s="1">
        <v>8.62</v>
      </c>
      <c r="G21" s="8">
        <f t="shared" si="0"/>
        <v>669.8375870069606</v>
      </c>
    </row>
    <row r="22" spans="1:7" ht="13.5">
      <c r="A22" s="3" t="s">
        <v>64</v>
      </c>
      <c r="B22" s="6">
        <v>4875</v>
      </c>
      <c r="C22" s="6">
        <v>6147</v>
      </c>
      <c r="D22" s="6">
        <v>6836</v>
      </c>
      <c r="E22" s="6">
        <f t="shared" si="1"/>
        <v>12983</v>
      </c>
      <c r="F22" s="1">
        <v>8.88</v>
      </c>
      <c r="G22" s="8">
        <f t="shared" si="0"/>
        <v>1462.0495495495495</v>
      </c>
    </row>
    <row r="23" spans="1:7" ht="13.5">
      <c r="A23" s="3" t="s">
        <v>5</v>
      </c>
      <c r="B23" s="6">
        <v>2029</v>
      </c>
      <c r="C23" s="6">
        <v>2718</v>
      </c>
      <c r="D23" s="6">
        <v>3000</v>
      </c>
      <c r="E23" s="6">
        <f t="shared" si="1"/>
        <v>5718</v>
      </c>
      <c r="F23" s="1">
        <v>5.03</v>
      </c>
      <c r="G23" s="8">
        <f t="shared" si="0"/>
        <v>1136.779324055666</v>
      </c>
    </row>
    <row r="24" spans="1:7" ht="13.5">
      <c r="A24" s="5" t="s">
        <v>6</v>
      </c>
      <c r="B24" s="6">
        <v>1629</v>
      </c>
      <c r="C24" s="6">
        <v>2160</v>
      </c>
      <c r="D24" s="6">
        <v>2420</v>
      </c>
      <c r="E24" s="6">
        <f t="shared" si="1"/>
        <v>4580</v>
      </c>
      <c r="F24" s="1">
        <v>6.11</v>
      </c>
      <c r="G24" s="8">
        <f t="shared" si="0"/>
        <v>749.5908346972176</v>
      </c>
    </row>
    <row r="25" spans="1:7" ht="13.5">
      <c r="A25" s="2" t="s">
        <v>42</v>
      </c>
      <c r="B25" s="6">
        <f>SUM(B2:B24)</f>
        <v>109541</v>
      </c>
      <c r="C25" s="6">
        <f>SUM(C2:C24)</f>
        <v>124539</v>
      </c>
      <c r="D25" s="6">
        <f>SUM(D2:D24)</f>
        <v>137016</v>
      </c>
      <c r="E25" s="6">
        <f t="shared" si="1"/>
        <v>261555</v>
      </c>
      <c r="F25" s="1">
        <f>SUM(F2:F24)</f>
        <v>191.39000000000001</v>
      </c>
      <c r="G25" s="8">
        <f t="shared" si="0"/>
        <v>1366.6074507550027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39142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2807</v>
      </c>
      <c r="C2" s="6">
        <v>2730</v>
      </c>
      <c r="D2" s="6">
        <v>3212</v>
      </c>
      <c r="E2" s="6">
        <f>C2+D2</f>
        <v>5942</v>
      </c>
      <c r="F2" s="1">
        <v>1.62</v>
      </c>
      <c r="G2" s="8">
        <f>E2/F2</f>
        <v>3667.901234567901</v>
      </c>
    </row>
    <row r="3" spans="1:7" ht="13.5">
      <c r="A3" s="3" t="s">
        <v>50</v>
      </c>
      <c r="B3" s="6">
        <v>1022</v>
      </c>
      <c r="C3" s="6">
        <v>1079</v>
      </c>
      <c r="D3" s="6">
        <v>1276</v>
      </c>
      <c r="E3" s="6">
        <f aca="true" t="shared" si="0" ref="E3:E25">C3+D3</f>
        <v>2355</v>
      </c>
      <c r="F3" s="1">
        <v>1.14</v>
      </c>
      <c r="G3" s="8">
        <f aca="true" t="shared" si="1" ref="G3:G25">E3/F3</f>
        <v>2065.789473684211</v>
      </c>
    </row>
    <row r="4" spans="1:7" ht="13.5">
      <c r="A4" s="3" t="s">
        <v>1</v>
      </c>
      <c r="B4" s="6">
        <v>1152</v>
      </c>
      <c r="C4" s="6">
        <v>1017</v>
      </c>
      <c r="D4" s="6">
        <v>1276</v>
      </c>
      <c r="E4" s="6">
        <f t="shared" si="0"/>
        <v>2293</v>
      </c>
      <c r="F4" s="1">
        <v>0.62</v>
      </c>
      <c r="G4" s="8">
        <f t="shared" si="1"/>
        <v>3698.3870967741937</v>
      </c>
    </row>
    <row r="5" spans="1:7" ht="13.5">
      <c r="A5" s="3" t="s">
        <v>0</v>
      </c>
      <c r="B5" s="6">
        <v>3779</v>
      </c>
      <c r="C5" s="6">
        <v>3384</v>
      </c>
      <c r="D5" s="6">
        <v>4135</v>
      </c>
      <c r="E5" s="6">
        <f t="shared" si="0"/>
        <v>7519</v>
      </c>
      <c r="F5" s="1">
        <v>0.94</v>
      </c>
      <c r="G5" s="8">
        <f t="shared" si="1"/>
        <v>7998.936170212766</v>
      </c>
    </row>
    <row r="6" spans="1:7" ht="13.5">
      <c r="A6" s="3" t="s">
        <v>51</v>
      </c>
      <c r="B6" s="6">
        <v>4877</v>
      </c>
      <c r="C6" s="6">
        <v>4973</v>
      </c>
      <c r="D6" s="6">
        <v>5551</v>
      </c>
      <c r="E6" s="6">
        <f t="shared" si="0"/>
        <v>10524</v>
      </c>
      <c r="F6" s="1">
        <v>2.07</v>
      </c>
      <c r="G6" s="8">
        <f t="shared" si="1"/>
        <v>5084.057971014493</v>
      </c>
    </row>
    <row r="7" spans="1:7" ht="13.5">
      <c r="A7" s="3" t="s">
        <v>52</v>
      </c>
      <c r="B7" s="6">
        <v>7049</v>
      </c>
      <c r="C7" s="6">
        <v>7535</v>
      </c>
      <c r="D7" s="6">
        <v>7998</v>
      </c>
      <c r="E7" s="6">
        <f t="shared" si="0"/>
        <v>15533</v>
      </c>
      <c r="F7" s="9">
        <v>3</v>
      </c>
      <c r="G7" s="8">
        <f t="shared" si="1"/>
        <v>5177.666666666667</v>
      </c>
    </row>
    <row r="8" spans="1:7" ht="13.5">
      <c r="A8" s="3" t="s">
        <v>53</v>
      </c>
      <c r="B8" s="6">
        <v>7155</v>
      </c>
      <c r="C8" s="6">
        <v>7551</v>
      </c>
      <c r="D8" s="6">
        <v>8043</v>
      </c>
      <c r="E8" s="6">
        <f t="shared" si="0"/>
        <v>15594</v>
      </c>
      <c r="F8" s="1">
        <v>3.63</v>
      </c>
      <c r="G8" s="8">
        <f t="shared" si="1"/>
        <v>4295.8677685950415</v>
      </c>
    </row>
    <row r="9" spans="1:7" ht="13.5">
      <c r="A9" s="3" t="s">
        <v>54</v>
      </c>
      <c r="B9" s="6">
        <v>5856</v>
      </c>
      <c r="C9" s="6">
        <v>5829</v>
      </c>
      <c r="D9" s="6">
        <v>6816</v>
      </c>
      <c r="E9" s="6">
        <f t="shared" si="0"/>
        <v>12645</v>
      </c>
      <c r="F9" s="1">
        <v>2.45</v>
      </c>
      <c r="G9" s="8">
        <f t="shared" si="1"/>
        <v>5161.224489795918</v>
      </c>
    </row>
    <row r="10" spans="1:7" ht="13.5">
      <c r="A10" s="3" t="s">
        <v>55</v>
      </c>
      <c r="B10" s="6">
        <v>7296</v>
      </c>
      <c r="C10" s="6">
        <v>8551</v>
      </c>
      <c r="D10" s="6">
        <v>9438</v>
      </c>
      <c r="E10" s="6">
        <f t="shared" si="0"/>
        <v>17989</v>
      </c>
      <c r="F10" s="1">
        <v>6.24</v>
      </c>
      <c r="G10" s="8">
        <f t="shared" si="1"/>
        <v>2882.852564102564</v>
      </c>
    </row>
    <row r="11" spans="1:7" ht="13.5">
      <c r="A11" s="3" t="s">
        <v>56</v>
      </c>
      <c r="B11" s="6">
        <v>7097</v>
      </c>
      <c r="C11" s="6">
        <v>8082</v>
      </c>
      <c r="D11" s="6">
        <v>8767</v>
      </c>
      <c r="E11" s="6">
        <f t="shared" si="0"/>
        <v>16849</v>
      </c>
      <c r="F11" s="1">
        <v>4.56</v>
      </c>
      <c r="G11" s="8">
        <f t="shared" si="1"/>
        <v>3694.9561403508774</v>
      </c>
    </row>
    <row r="12" spans="1:7" ht="13.5">
      <c r="A12" s="3" t="s">
        <v>2</v>
      </c>
      <c r="B12" s="6">
        <v>10325</v>
      </c>
      <c r="C12" s="6">
        <v>11181</v>
      </c>
      <c r="D12" s="6">
        <v>12477</v>
      </c>
      <c r="E12" s="6">
        <f t="shared" si="0"/>
        <v>23658</v>
      </c>
      <c r="F12" s="1">
        <v>9.39</v>
      </c>
      <c r="G12" s="8">
        <f t="shared" si="1"/>
        <v>2519.488817891374</v>
      </c>
    </row>
    <row r="13" spans="1:7" ht="13.5">
      <c r="A13" s="3" t="s">
        <v>57</v>
      </c>
      <c r="B13" s="6">
        <v>7880</v>
      </c>
      <c r="C13" s="6">
        <v>9108</v>
      </c>
      <c r="D13" s="6">
        <v>9958</v>
      </c>
      <c r="E13" s="6">
        <f t="shared" si="0"/>
        <v>19066</v>
      </c>
      <c r="F13" s="1">
        <v>5.43</v>
      </c>
      <c r="G13" s="8">
        <f t="shared" si="1"/>
        <v>3511.233885819521</v>
      </c>
    </row>
    <row r="14" spans="1:7" ht="13.5">
      <c r="A14" s="3" t="s">
        <v>58</v>
      </c>
      <c r="B14" s="6">
        <v>11487</v>
      </c>
      <c r="C14" s="6">
        <v>13068</v>
      </c>
      <c r="D14" s="6">
        <v>14357</v>
      </c>
      <c r="E14" s="6">
        <f t="shared" si="0"/>
        <v>27425</v>
      </c>
      <c r="F14" s="1">
        <v>11.53</v>
      </c>
      <c r="G14" s="8">
        <f t="shared" si="1"/>
        <v>2378.5776235906333</v>
      </c>
    </row>
    <row r="15" spans="1:7" ht="13.5">
      <c r="A15" s="3" t="s">
        <v>59</v>
      </c>
      <c r="B15" s="6">
        <v>6291</v>
      </c>
      <c r="C15" s="6">
        <v>7946</v>
      </c>
      <c r="D15" s="6">
        <v>8601</v>
      </c>
      <c r="E15" s="6">
        <f t="shared" si="0"/>
        <v>16547</v>
      </c>
      <c r="F15" s="1">
        <v>14.73</v>
      </c>
      <c r="G15" s="8">
        <f t="shared" si="1"/>
        <v>1123.3536999321113</v>
      </c>
    </row>
    <row r="16" spans="1:7" ht="13.5">
      <c r="A16" s="3" t="s">
        <v>3</v>
      </c>
      <c r="B16" s="6">
        <v>2402</v>
      </c>
      <c r="C16" s="6">
        <v>3355</v>
      </c>
      <c r="D16" s="6">
        <v>3599</v>
      </c>
      <c r="E16" s="6">
        <f t="shared" si="0"/>
        <v>6954</v>
      </c>
      <c r="F16" s="9">
        <v>38.7</v>
      </c>
      <c r="G16" s="8">
        <f t="shared" si="1"/>
        <v>179.68992248062014</v>
      </c>
    </row>
    <row r="17" spans="1:7" ht="13.5">
      <c r="A17" s="3" t="s">
        <v>4</v>
      </c>
      <c r="B17" s="6">
        <v>3720</v>
      </c>
      <c r="C17" s="6">
        <v>4665</v>
      </c>
      <c r="D17" s="6">
        <v>5062</v>
      </c>
      <c r="E17" s="6">
        <f t="shared" si="0"/>
        <v>9727</v>
      </c>
      <c r="F17" s="1">
        <v>20.38</v>
      </c>
      <c r="G17" s="8">
        <f t="shared" si="1"/>
        <v>477.28164867517177</v>
      </c>
    </row>
    <row r="18" spans="1:7" ht="13.5">
      <c r="A18" s="3" t="s">
        <v>60</v>
      </c>
      <c r="B18" s="6">
        <v>600</v>
      </c>
      <c r="C18" s="6">
        <v>837</v>
      </c>
      <c r="D18" s="6">
        <v>846</v>
      </c>
      <c r="E18" s="6">
        <f t="shared" si="0"/>
        <v>1683</v>
      </c>
      <c r="F18" s="1">
        <v>11.87</v>
      </c>
      <c r="G18" s="8">
        <f t="shared" si="1"/>
        <v>141.78601516427972</v>
      </c>
    </row>
    <row r="19" spans="1:7" ht="13.5">
      <c r="A19" s="3" t="s">
        <v>61</v>
      </c>
      <c r="B19" s="6">
        <v>1415</v>
      </c>
      <c r="C19" s="6">
        <v>1609</v>
      </c>
      <c r="D19" s="6">
        <v>1748</v>
      </c>
      <c r="E19" s="6">
        <f t="shared" si="0"/>
        <v>3357</v>
      </c>
      <c r="F19" s="1">
        <v>6.33</v>
      </c>
      <c r="G19" s="8">
        <f t="shared" si="1"/>
        <v>530.3317535545024</v>
      </c>
    </row>
    <row r="20" spans="1:7" ht="13.5">
      <c r="A20" s="3" t="s">
        <v>62</v>
      </c>
      <c r="B20" s="6">
        <v>6539</v>
      </c>
      <c r="C20" s="6">
        <v>8180</v>
      </c>
      <c r="D20" s="6">
        <v>8600</v>
      </c>
      <c r="E20" s="6">
        <f t="shared" si="0"/>
        <v>16780</v>
      </c>
      <c r="F20" s="1">
        <v>18.12</v>
      </c>
      <c r="G20" s="8">
        <f t="shared" si="1"/>
        <v>926.0485651214127</v>
      </c>
    </row>
    <row r="21" spans="1:7" ht="13.5">
      <c r="A21" s="3" t="s">
        <v>63</v>
      </c>
      <c r="B21" s="6">
        <v>2299</v>
      </c>
      <c r="C21" s="6">
        <v>2817</v>
      </c>
      <c r="D21" s="6">
        <v>2947</v>
      </c>
      <c r="E21" s="6">
        <f t="shared" si="0"/>
        <v>5764</v>
      </c>
      <c r="F21" s="1">
        <v>8.62</v>
      </c>
      <c r="G21" s="8">
        <f t="shared" si="1"/>
        <v>668.677494199536</v>
      </c>
    </row>
    <row r="22" spans="1:7" ht="13.5">
      <c r="A22" s="3" t="s">
        <v>64</v>
      </c>
      <c r="B22" s="6">
        <v>4880</v>
      </c>
      <c r="C22" s="6">
        <v>6151</v>
      </c>
      <c r="D22" s="6">
        <v>6841</v>
      </c>
      <c r="E22" s="6">
        <f t="shared" si="0"/>
        <v>12992</v>
      </c>
      <c r="F22" s="1">
        <v>8.88</v>
      </c>
      <c r="G22" s="8">
        <f t="shared" si="1"/>
        <v>1463.0630630630628</v>
      </c>
    </row>
    <row r="23" spans="1:7" ht="13.5">
      <c r="A23" s="3" t="s">
        <v>5</v>
      </c>
      <c r="B23" s="6">
        <v>2036</v>
      </c>
      <c r="C23" s="6">
        <v>2728</v>
      </c>
      <c r="D23" s="6">
        <v>3002</v>
      </c>
      <c r="E23" s="6">
        <f t="shared" si="0"/>
        <v>5730</v>
      </c>
      <c r="F23" s="1">
        <v>5.03</v>
      </c>
      <c r="G23" s="8">
        <f t="shared" si="1"/>
        <v>1139.1650099403578</v>
      </c>
    </row>
    <row r="24" spans="1:7" ht="13.5">
      <c r="A24" s="5" t="s">
        <v>6</v>
      </c>
      <c r="B24" s="6">
        <v>1628</v>
      </c>
      <c r="C24" s="6">
        <v>2159</v>
      </c>
      <c r="D24" s="6">
        <v>2416</v>
      </c>
      <c r="E24" s="6">
        <f t="shared" si="0"/>
        <v>4575</v>
      </c>
      <c r="F24" s="1">
        <v>6.11</v>
      </c>
      <c r="G24" s="8">
        <f t="shared" si="1"/>
        <v>748.772504091653</v>
      </c>
    </row>
    <row r="25" spans="1:7" ht="13.5">
      <c r="A25" s="2" t="s">
        <v>42</v>
      </c>
      <c r="B25" s="6">
        <f>SUM(B2:B24)</f>
        <v>109592</v>
      </c>
      <c r="C25" s="6">
        <f>SUM(C2:C24)</f>
        <v>124535</v>
      </c>
      <c r="D25" s="6">
        <f>SUM(D2:D24)</f>
        <v>136966</v>
      </c>
      <c r="E25" s="6">
        <f t="shared" si="0"/>
        <v>261501</v>
      </c>
      <c r="F25" s="1">
        <f>SUM(F2:F24)</f>
        <v>191.39000000000001</v>
      </c>
      <c r="G25" s="8">
        <f t="shared" si="1"/>
        <v>1366.3253043523694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39173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2776</v>
      </c>
      <c r="C2" s="6">
        <v>2694</v>
      </c>
      <c r="D2" s="6">
        <v>3190</v>
      </c>
      <c r="E2" s="6">
        <f>C2+D2</f>
        <v>5884</v>
      </c>
      <c r="F2" s="1">
        <v>1.62</v>
      </c>
      <c r="G2" s="8">
        <f>E2/F2</f>
        <v>3632.0987654320984</v>
      </c>
    </row>
    <row r="3" spans="1:7" ht="13.5">
      <c r="A3" s="3" t="s">
        <v>50</v>
      </c>
      <c r="B3" s="6">
        <v>1029</v>
      </c>
      <c r="C3" s="6">
        <v>1069</v>
      </c>
      <c r="D3" s="6">
        <v>1270</v>
      </c>
      <c r="E3" s="6">
        <f aca="true" t="shared" si="0" ref="E3:E23">C3+D3</f>
        <v>2339</v>
      </c>
      <c r="F3" s="1">
        <v>1.14</v>
      </c>
      <c r="G3" s="8">
        <f aca="true" t="shared" si="1" ref="G3:G25">E3/F3</f>
        <v>2051.7543859649127</v>
      </c>
    </row>
    <row r="4" spans="1:7" ht="13.5">
      <c r="A4" s="3" t="s">
        <v>1</v>
      </c>
      <c r="B4" s="6">
        <v>1146</v>
      </c>
      <c r="C4" s="6">
        <v>1008</v>
      </c>
      <c r="D4" s="6">
        <v>1267</v>
      </c>
      <c r="E4" s="6">
        <f t="shared" si="0"/>
        <v>2275</v>
      </c>
      <c r="F4" s="1">
        <v>0.62</v>
      </c>
      <c r="G4" s="8">
        <f t="shared" si="1"/>
        <v>3669.3548387096776</v>
      </c>
    </row>
    <row r="5" spans="1:7" ht="13.5">
      <c r="A5" s="3" t="s">
        <v>0</v>
      </c>
      <c r="B5" s="6">
        <v>3757</v>
      </c>
      <c r="C5" s="6">
        <v>3337</v>
      </c>
      <c r="D5" s="6">
        <v>4117</v>
      </c>
      <c r="E5" s="6">
        <f t="shared" si="0"/>
        <v>7454</v>
      </c>
      <c r="F5" s="1">
        <v>0.94</v>
      </c>
      <c r="G5" s="8">
        <f t="shared" si="1"/>
        <v>7929.787234042554</v>
      </c>
    </row>
    <row r="6" spans="1:7" ht="13.5">
      <c r="A6" s="3" t="s">
        <v>51</v>
      </c>
      <c r="B6" s="6">
        <v>4845</v>
      </c>
      <c r="C6" s="6">
        <v>4931</v>
      </c>
      <c r="D6" s="6">
        <v>5505</v>
      </c>
      <c r="E6" s="6">
        <f t="shared" si="0"/>
        <v>10436</v>
      </c>
      <c r="F6" s="1">
        <v>2.07</v>
      </c>
      <c r="G6" s="8">
        <f t="shared" si="1"/>
        <v>5041.545893719807</v>
      </c>
    </row>
    <row r="7" spans="1:7" ht="13.5">
      <c r="A7" s="3" t="s">
        <v>52</v>
      </c>
      <c r="B7" s="6">
        <v>7034</v>
      </c>
      <c r="C7" s="6">
        <v>7499</v>
      </c>
      <c r="D7" s="6">
        <v>8027</v>
      </c>
      <c r="E7" s="6">
        <f t="shared" si="0"/>
        <v>15526</v>
      </c>
      <c r="F7" s="9">
        <v>3</v>
      </c>
      <c r="G7" s="8">
        <f t="shared" si="1"/>
        <v>5175.333333333333</v>
      </c>
    </row>
    <row r="8" spans="1:7" ht="13.5">
      <c r="A8" s="3" t="s">
        <v>53</v>
      </c>
      <c r="B8" s="6">
        <v>7077</v>
      </c>
      <c r="C8" s="6">
        <v>7466</v>
      </c>
      <c r="D8" s="6">
        <v>7991</v>
      </c>
      <c r="E8" s="6">
        <f t="shared" si="0"/>
        <v>15457</v>
      </c>
      <c r="F8" s="1">
        <v>3.63</v>
      </c>
      <c r="G8" s="8">
        <f t="shared" si="1"/>
        <v>4258.126721763086</v>
      </c>
    </row>
    <row r="9" spans="1:7" ht="13.5">
      <c r="A9" s="3" t="s">
        <v>54</v>
      </c>
      <c r="B9" s="6">
        <v>5847</v>
      </c>
      <c r="C9" s="6">
        <v>5826</v>
      </c>
      <c r="D9" s="6">
        <v>6803</v>
      </c>
      <c r="E9" s="6">
        <f t="shared" si="0"/>
        <v>12629</v>
      </c>
      <c r="F9" s="1">
        <v>2.45</v>
      </c>
      <c r="G9" s="8">
        <f t="shared" si="1"/>
        <v>5154.69387755102</v>
      </c>
    </row>
    <row r="10" spans="1:7" ht="13.5">
      <c r="A10" s="3" t="s">
        <v>55</v>
      </c>
      <c r="B10" s="6">
        <v>7279</v>
      </c>
      <c r="C10" s="6">
        <v>8488</v>
      </c>
      <c r="D10" s="6">
        <v>9385</v>
      </c>
      <c r="E10" s="6">
        <f t="shared" si="0"/>
        <v>17873</v>
      </c>
      <c r="F10" s="1">
        <v>6.24</v>
      </c>
      <c r="G10" s="8">
        <f t="shared" si="1"/>
        <v>2864.2628205128203</v>
      </c>
    </row>
    <row r="11" spans="1:7" ht="13.5">
      <c r="A11" s="3" t="s">
        <v>56</v>
      </c>
      <c r="B11" s="6">
        <v>7074</v>
      </c>
      <c r="C11" s="6">
        <v>8013</v>
      </c>
      <c r="D11" s="6">
        <v>8712</v>
      </c>
      <c r="E11" s="6">
        <f t="shared" si="0"/>
        <v>16725</v>
      </c>
      <c r="F11" s="1">
        <v>4.56</v>
      </c>
      <c r="G11" s="8">
        <f t="shared" si="1"/>
        <v>3667.763157894737</v>
      </c>
    </row>
    <row r="12" spans="1:7" ht="13.5">
      <c r="A12" s="3" t="s">
        <v>2</v>
      </c>
      <c r="B12" s="6">
        <v>10268</v>
      </c>
      <c r="C12" s="6">
        <v>11099</v>
      </c>
      <c r="D12" s="6">
        <v>12415</v>
      </c>
      <c r="E12" s="6">
        <f t="shared" si="0"/>
        <v>23514</v>
      </c>
      <c r="F12" s="1">
        <v>9.39</v>
      </c>
      <c r="G12" s="8">
        <f t="shared" si="1"/>
        <v>2504.1533546325877</v>
      </c>
    </row>
    <row r="13" spans="1:7" ht="13.5">
      <c r="A13" s="3" t="s">
        <v>57</v>
      </c>
      <c r="B13" s="6">
        <v>7882</v>
      </c>
      <c r="C13" s="6">
        <v>9073</v>
      </c>
      <c r="D13" s="6">
        <v>9931</v>
      </c>
      <c r="E13" s="6">
        <f t="shared" si="0"/>
        <v>19004</v>
      </c>
      <c r="F13" s="1">
        <v>5.43</v>
      </c>
      <c r="G13" s="8">
        <f t="shared" si="1"/>
        <v>3499.815837937385</v>
      </c>
    </row>
    <row r="14" spans="1:7" ht="13.5">
      <c r="A14" s="3" t="s">
        <v>58</v>
      </c>
      <c r="B14" s="6">
        <v>11427</v>
      </c>
      <c r="C14" s="6">
        <v>12969</v>
      </c>
      <c r="D14" s="6">
        <v>14253</v>
      </c>
      <c r="E14" s="6">
        <f t="shared" si="0"/>
        <v>27222</v>
      </c>
      <c r="F14" s="1">
        <v>11.53</v>
      </c>
      <c r="G14" s="8">
        <f t="shared" si="1"/>
        <v>2360.971379011275</v>
      </c>
    </row>
    <row r="15" spans="1:7" ht="13.5">
      <c r="A15" s="3" t="s">
        <v>59</v>
      </c>
      <c r="B15" s="6">
        <v>6275</v>
      </c>
      <c r="C15" s="6">
        <v>7897</v>
      </c>
      <c r="D15" s="6">
        <v>8580</v>
      </c>
      <c r="E15" s="6">
        <f t="shared" si="0"/>
        <v>16477</v>
      </c>
      <c r="F15" s="1">
        <v>14.73</v>
      </c>
      <c r="G15" s="8">
        <f t="shared" si="1"/>
        <v>1118.601493550577</v>
      </c>
    </row>
    <row r="16" spans="1:7" ht="13.5">
      <c r="A16" s="3" t="s">
        <v>3</v>
      </c>
      <c r="B16" s="6">
        <v>2407</v>
      </c>
      <c r="C16" s="6">
        <v>3349</v>
      </c>
      <c r="D16" s="6">
        <v>3600</v>
      </c>
      <c r="E16" s="6">
        <f t="shared" si="0"/>
        <v>6949</v>
      </c>
      <c r="F16" s="9">
        <v>38.7</v>
      </c>
      <c r="G16" s="8">
        <f t="shared" si="1"/>
        <v>179.56072351421187</v>
      </c>
    </row>
    <row r="17" spans="1:7" ht="13.5">
      <c r="A17" s="3" t="s">
        <v>4</v>
      </c>
      <c r="B17" s="6">
        <v>3720</v>
      </c>
      <c r="C17" s="6">
        <v>4652</v>
      </c>
      <c r="D17" s="6">
        <v>5057</v>
      </c>
      <c r="E17" s="6">
        <f t="shared" si="0"/>
        <v>9709</v>
      </c>
      <c r="F17" s="1">
        <v>20.38</v>
      </c>
      <c r="G17" s="8">
        <f t="shared" si="1"/>
        <v>476.3984298331698</v>
      </c>
    </row>
    <row r="18" spans="1:7" ht="13.5">
      <c r="A18" s="3" t="s">
        <v>60</v>
      </c>
      <c r="B18" s="6">
        <v>589</v>
      </c>
      <c r="C18" s="6">
        <v>817</v>
      </c>
      <c r="D18" s="6">
        <v>839</v>
      </c>
      <c r="E18" s="6">
        <f t="shared" si="0"/>
        <v>1656</v>
      </c>
      <c r="F18" s="1">
        <v>11.87</v>
      </c>
      <c r="G18" s="8">
        <f t="shared" si="1"/>
        <v>139.51137320977256</v>
      </c>
    </row>
    <row r="19" spans="1:7" ht="13.5">
      <c r="A19" s="3" t="s">
        <v>61</v>
      </c>
      <c r="B19" s="6">
        <v>1423</v>
      </c>
      <c r="C19" s="6">
        <v>1611</v>
      </c>
      <c r="D19" s="6">
        <v>1747</v>
      </c>
      <c r="E19" s="6">
        <f t="shared" si="0"/>
        <v>3358</v>
      </c>
      <c r="F19" s="1">
        <v>6.33</v>
      </c>
      <c r="G19" s="8">
        <f t="shared" si="1"/>
        <v>530.4897314375987</v>
      </c>
    </row>
    <row r="20" spans="1:7" ht="13.5">
      <c r="A20" s="3" t="s">
        <v>62</v>
      </c>
      <c r="B20" s="6">
        <v>6512</v>
      </c>
      <c r="C20" s="6">
        <v>8131</v>
      </c>
      <c r="D20" s="6">
        <v>8569</v>
      </c>
      <c r="E20" s="6">
        <f t="shared" si="0"/>
        <v>16700</v>
      </c>
      <c r="F20" s="1">
        <v>18.12</v>
      </c>
      <c r="G20" s="8">
        <f t="shared" si="1"/>
        <v>921.6335540838852</v>
      </c>
    </row>
    <row r="21" spans="1:7" ht="13.5">
      <c r="A21" s="3" t="s">
        <v>63</v>
      </c>
      <c r="B21" s="6">
        <v>2294</v>
      </c>
      <c r="C21" s="6">
        <v>2796</v>
      </c>
      <c r="D21" s="6">
        <v>2938</v>
      </c>
      <c r="E21" s="6">
        <f t="shared" si="0"/>
        <v>5734</v>
      </c>
      <c r="F21" s="1">
        <v>8.62</v>
      </c>
      <c r="G21" s="8">
        <f t="shared" si="1"/>
        <v>665.1972157772623</v>
      </c>
    </row>
    <row r="22" spans="1:7" ht="13.5">
      <c r="A22" s="3" t="s">
        <v>64</v>
      </c>
      <c r="B22" s="6">
        <v>4868</v>
      </c>
      <c r="C22" s="6">
        <v>6122</v>
      </c>
      <c r="D22" s="6">
        <v>6806</v>
      </c>
      <c r="E22" s="6">
        <f t="shared" si="0"/>
        <v>12928</v>
      </c>
      <c r="F22" s="1">
        <v>8.88</v>
      </c>
      <c r="G22" s="8">
        <f t="shared" si="1"/>
        <v>1455.8558558558557</v>
      </c>
    </row>
    <row r="23" spans="1:7" ht="13.5">
      <c r="A23" s="3" t="s">
        <v>5</v>
      </c>
      <c r="B23" s="6">
        <v>2040</v>
      </c>
      <c r="C23" s="6">
        <v>2734</v>
      </c>
      <c r="D23" s="6">
        <v>3004</v>
      </c>
      <c r="E23" s="6">
        <f t="shared" si="0"/>
        <v>5738</v>
      </c>
      <c r="F23" s="1">
        <v>5.03</v>
      </c>
      <c r="G23" s="8">
        <f t="shared" si="1"/>
        <v>1140.755467196819</v>
      </c>
    </row>
    <row r="24" spans="1:7" ht="13.5">
      <c r="A24" s="5" t="s">
        <v>6</v>
      </c>
      <c r="B24" s="6">
        <v>1632</v>
      </c>
      <c r="C24" s="6">
        <v>2153</v>
      </c>
      <c r="D24" s="6">
        <v>2419</v>
      </c>
      <c r="E24" s="6">
        <f>C24+D24</f>
        <v>4572</v>
      </c>
      <c r="F24" s="1">
        <v>6.11</v>
      </c>
      <c r="G24" s="8">
        <f t="shared" si="1"/>
        <v>748.2815057283142</v>
      </c>
    </row>
    <row r="25" spans="1:7" ht="13.5">
      <c r="A25" s="2" t="s">
        <v>42</v>
      </c>
      <c r="B25" s="6">
        <f>SUM(B2:B24)</f>
        <v>109201</v>
      </c>
      <c r="C25" s="6">
        <f>SUM(C2:C24)</f>
        <v>123734</v>
      </c>
      <c r="D25" s="6">
        <f>SUM(D2:D24)</f>
        <v>136425</v>
      </c>
      <c r="E25" s="6">
        <f>SUM(E2:E24)</f>
        <v>260159</v>
      </c>
      <c r="F25" s="1">
        <f>SUM(F2:F24)</f>
        <v>191.39000000000001</v>
      </c>
      <c r="G25" s="8">
        <f t="shared" si="1"/>
        <v>1359.313443753592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39203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2783</v>
      </c>
      <c r="C2" s="6">
        <v>2700</v>
      </c>
      <c r="D2" s="6">
        <v>3184</v>
      </c>
      <c r="E2" s="6">
        <f>C2+D2</f>
        <v>5884</v>
      </c>
      <c r="F2" s="1">
        <v>1.62</v>
      </c>
      <c r="G2" s="8">
        <f>E2/F2</f>
        <v>3632.0987654320984</v>
      </c>
    </row>
    <row r="3" spans="1:7" ht="13.5">
      <c r="A3" s="3" t="s">
        <v>50</v>
      </c>
      <c r="B3" s="6">
        <v>1021</v>
      </c>
      <c r="C3" s="6">
        <v>1060</v>
      </c>
      <c r="D3" s="6">
        <v>1259</v>
      </c>
      <c r="E3" s="6">
        <f aca="true" t="shared" si="0" ref="E3:E24">C3+D3</f>
        <v>2319</v>
      </c>
      <c r="F3" s="1">
        <v>1.14</v>
      </c>
      <c r="G3" s="8">
        <f aca="true" t="shared" si="1" ref="G3:G25">E3/F3</f>
        <v>2034.2105263157896</v>
      </c>
    </row>
    <row r="4" spans="1:7" ht="13.5">
      <c r="A4" s="3" t="s">
        <v>1</v>
      </c>
      <c r="B4" s="6">
        <v>1153</v>
      </c>
      <c r="C4" s="6">
        <v>1010</v>
      </c>
      <c r="D4" s="6">
        <v>1274</v>
      </c>
      <c r="E4" s="6">
        <f t="shared" si="0"/>
        <v>2284</v>
      </c>
      <c r="F4" s="1">
        <v>0.62</v>
      </c>
      <c r="G4" s="8">
        <f t="shared" si="1"/>
        <v>3683.8709677419356</v>
      </c>
    </row>
    <row r="5" spans="1:7" ht="13.5">
      <c r="A5" s="3" t="s">
        <v>0</v>
      </c>
      <c r="B5" s="6">
        <v>3764</v>
      </c>
      <c r="C5" s="6">
        <v>3334</v>
      </c>
      <c r="D5" s="6">
        <v>4114</v>
      </c>
      <c r="E5" s="6">
        <f t="shared" si="0"/>
        <v>7448</v>
      </c>
      <c r="F5" s="1">
        <v>0.94</v>
      </c>
      <c r="G5" s="8">
        <f t="shared" si="1"/>
        <v>7923.404255319149</v>
      </c>
    </row>
    <row r="6" spans="1:7" ht="13.5">
      <c r="A6" s="3" t="s">
        <v>51</v>
      </c>
      <c r="B6" s="6">
        <v>4885</v>
      </c>
      <c r="C6" s="6">
        <v>4948</v>
      </c>
      <c r="D6" s="6">
        <v>5533</v>
      </c>
      <c r="E6" s="6">
        <f t="shared" si="0"/>
        <v>10481</v>
      </c>
      <c r="F6" s="1">
        <v>2.07</v>
      </c>
      <c r="G6" s="8">
        <f t="shared" si="1"/>
        <v>5063.285024154589</v>
      </c>
    </row>
    <row r="7" spans="1:7" ht="13.5">
      <c r="A7" s="3" t="s">
        <v>52</v>
      </c>
      <c r="B7" s="6">
        <v>7104</v>
      </c>
      <c r="C7" s="6">
        <v>7566</v>
      </c>
      <c r="D7" s="6">
        <v>8093</v>
      </c>
      <c r="E7" s="6">
        <f t="shared" si="0"/>
        <v>15659</v>
      </c>
      <c r="F7" s="9">
        <v>3</v>
      </c>
      <c r="G7" s="8">
        <f t="shared" si="1"/>
        <v>5219.666666666667</v>
      </c>
    </row>
    <row r="8" spans="1:7" ht="13.5">
      <c r="A8" s="3" t="s">
        <v>53</v>
      </c>
      <c r="B8" s="6">
        <v>7123</v>
      </c>
      <c r="C8" s="6">
        <v>7507</v>
      </c>
      <c r="D8" s="6">
        <v>7989</v>
      </c>
      <c r="E8" s="6">
        <f t="shared" si="0"/>
        <v>15496</v>
      </c>
      <c r="F8" s="1">
        <v>3.63</v>
      </c>
      <c r="G8" s="8">
        <f t="shared" si="1"/>
        <v>4268.870523415978</v>
      </c>
    </row>
    <row r="9" spans="1:7" ht="13.5">
      <c r="A9" s="3" t="s">
        <v>54</v>
      </c>
      <c r="B9" s="6">
        <v>5888</v>
      </c>
      <c r="C9" s="6">
        <v>5855</v>
      </c>
      <c r="D9" s="6">
        <v>6830</v>
      </c>
      <c r="E9" s="6">
        <f t="shared" si="0"/>
        <v>12685</v>
      </c>
      <c r="F9" s="1">
        <v>2.45</v>
      </c>
      <c r="G9" s="8">
        <f t="shared" si="1"/>
        <v>5177.551020408163</v>
      </c>
    </row>
    <row r="10" spans="1:7" ht="13.5">
      <c r="A10" s="3" t="s">
        <v>55</v>
      </c>
      <c r="B10" s="6">
        <v>7298</v>
      </c>
      <c r="C10" s="6">
        <v>8486</v>
      </c>
      <c r="D10" s="6">
        <v>9394</v>
      </c>
      <c r="E10" s="6">
        <f t="shared" si="0"/>
        <v>17880</v>
      </c>
      <c r="F10" s="1">
        <v>6.24</v>
      </c>
      <c r="G10" s="8">
        <f t="shared" si="1"/>
        <v>2865.3846153846152</v>
      </c>
    </row>
    <row r="11" spans="1:7" ht="13.5">
      <c r="A11" s="3" t="s">
        <v>56</v>
      </c>
      <c r="B11" s="6">
        <v>7083</v>
      </c>
      <c r="C11" s="6">
        <v>8025</v>
      </c>
      <c r="D11" s="6">
        <v>8708</v>
      </c>
      <c r="E11" s="6">
        <f t="shared" si="0"/>
        <v>16733</v>
      </c>
      <c r="F11" s="1">
        <v>4.56</v>
      </c>
      <c r="G11" s="8">
        <f t="shared" si="1"/>
        <v>3669.5175438596493</v>
      </c>
    </row>
    <row r="12" spans="1:7" ht="13.5">
      <c r="A12" s="3" t="s">
        <v>2</v>
      </c>
      <c r="B12" s="6">
        <v>10336</v>
      </c>
      <c r="C12" s="6">
        <v>11132</v>
      </c>
      <c r="D12" s="6">
        <v>12438</v>
      </c>
      <c r="E12" s="6">
        <f t="shared" si="0"/>
        <v>23570</v>
      </c>
      <c r="F12" s="1">
        <v>9.39</v>
      </c>
      <c r="G12" s="8">
        <f t="shared" si="1"/>
        <v>2510.1171458998933</v>
      </c>
    </row>
    <row r="13" spans="1:7" ht="13.5">
      <c r="A13" s="3" t="s">
        <v>57</v>
      </c>
      <c r="B13" s="6">
        <v>7919</v>
      </c>
      <c r="C13" s="6">
        <v>9098</v>
      </c>
      <c r="D13" s="6">
        <v>9962</v>
      </c>
      <c r="E13" s="6">
        <f t="shared" si="0"/>
        <v>19060</v>
      </c>
      <c r="F13" s="1">
        <v>5.43</v>
      </c>
      <c r="G13" s="8">
        <f t="shared" si="1"/>
        <v>3510.1289134438307</v>
      </c>
    </row>
    <row r="14" spans="1:7" ht="13.5">
      <c r="A14" s="3" t="s">
        <v>58</v>
      </c>
      <c r="B14" s="6">
        <v>11505</v>
      </c>
      <c r="C14" s="6">
        <v>13024</v>
      </c>
      <c r="D14" s="6">
        <v>14302</v>
      </c>
      <c r="E14" s="6">
        <f t="shared" si="0"/>
        <v>27326</v>
      </c>
      <c r="F14" s="1">
        <v>11.53</v>
      </c>
      <c r="G14" s="8">
        <f t="shared" si="1"/>
        <v>2369.9913269731137</v>
      </c>
    </row>
    <row r="15" spans="1:7" ht="13.5">
      <c r="A15" s="3" t="s">
        <v>59</v>
      </c>
      <c r="B15" s="6">
        <v>6352</v>
      </c>
      <c r="C15" s="6">
        <v>7963</v>
      </c>
      <c r="D15" s="6">
        <v>8604</v>
      </c>
      <c r="E15" s="6">
        <f t="shared" si="0"/>
        <v>16567</v>
      </c>
      <c r="F15" s="1">
        <v>14.73</v>
      </c>
      <c r="G15" s="8">
        <f t="shared" si="1"/>
        <v>1124.7114731839783</v>
      </c>
    </row>
    <row r="16" spans="1:7" ht="13.5">
      <c r="A16" s="3" t="s">
        <v>3</v>
      </c>
      <c r="B16" s="6">
        <v>2410</v>
      </c>
      <c r="C16" s="6">
        <v>3348</v>
      </c>
      <c r="D16" s="6">
        <v>3598</v>
      </c>
      <c r="E16" s="6">
        <f t="shared" si="0"/>
        <v>6946</v>
      </c>
      <c r="F16" s="9">
        <v>38.7</v>
      </c>
      <c r="G16" s="8">
        <f t="shared" si="1"/>
        <v>179.4832041343669</v>
      </c>
    </row>
    <row r="17" spans="1:7" ht="13.5">
      <c r="A17" s="3" t="s">
        <v>4</v>
      </c>
      <c r="B17" s="6">
        <v>3728</v>
      </c>
      <c r="C17" s="6">
        <v>4650</v>
      </c>
      <c r="D17" s="6">
        <v>5060</v>
      </c>
      <c r="E17" s="6">
        <f t="shared" si="0"/>
        <v>9710</v>
      </c>
      <c r="F17" s="1">
        <v>20.38</v>
      </c>
      <c r="G17" s="8">
        <f t="shared" si="1"/>
        <v>476.44749754661433</v>
      </c>
    </row>
    <row r="18" spans="1:7" ht="13.5">
      <c r="A18" s="3" t="s">
        <v>60</v>
      </c>
      <c r="B18" s="6">
        <v>604</v>
      </c>
      <c r="C18" s="6">
        <v>836</v>
      </c>
      <c r="D18" s="6">
        <v>841</v>
      </c>
      <c r="E18" s="6">
        <f t="shared" si="0"/>
        <v>1677</v>
      </c>
      <c r="F18" s="1">
        <v>11.87</v>
      </c>
      <c r="G18" s="8">
        <f t="shared" si="1"/>
        <v>141.28053917438922</v>
      </c>
    </row>
    <row r="19" spans="1:7" ht="13.5">
      <c r="A19" s="3" t="s">
        <v>61</v>
      </c>
      <c r="B19" s="6">
        <v>1424</v>
      </c>
      <c r="C19" s="6">
        <v>1609</v>
      </c>
      <c r="D19" s="6">
        <v>1749</v>
      </c>
      <c r="E19" s="6">
        <f t="shared" si="0"/>
        <v>3358</v>
      </c>
      <c r="F19" s="1">
        <v>6.33</v>
      </c>
      <c r="G19" s="8">
        <f t="shared" si="1"/>
        <v>530.4897314375987</v>
      </c>
    </row>
    <row r="20" spans="1:7" ht="13.5">
      <c r="A20" s="3" t="s">
        <v>62</v>
      </c>
      <c r="B20" s="6">
        <v>6537</v>
      </c>
      <c r="C20" s="6">
        <v>8143</v>
      </c>
      <c r="D20" s="6">
        <v>8578</v>
      </c>
      <c r="E20" s="6">
        <f t="shared" si="0"/>
        <v>16721</v>
      </c>
      <c r="F20" s="1">
        <v>18.12</v>
      </c>
      <c r="G20" s="8">
        <f t="shared" si="1"/>
        <v>922.7924944812362</v>
      </c>
    </row>
    <row r="21" spans="1:7" ht="13.5">
      <c r="A21" s="3" t="s">
        <v>63</v>
      </c>
      <c r="B21" s="6">
        <v>2288</v>
      </c>
      <c r="C21" s="6">
        <v>2792</v>
      </c>
      <c r="D21" s="6">
        <v>2929</v>
      </c>
      <c r="E21" s="6">
        <f t="shared" si="0"/>
        <v>5721</v>
      </c>
      <c r="F21" s="1">
        <v>8.62</v>
      </c>
      <c r="G21" s="8">
        <f t="shared" si="1"/>
        <v>663.6890951276102</v>
      </c>
    </row>
    <row r="22" spans="1:7" ht="13.5">
      <c r="A22" s="3" t="s">
        <v>64</v>
      </c>
      <c r="B22" s="6">
        <v>4883</v>
      </c>
      <c r="C22" s="6">
        <v>6123</v>
      </c>
      <c r="D22" s="6">
        <v>6802</v>
      </c>
      <c r="E22" s="6">
        <f t="shared" si="0"/>
        <v>12925</v>
      </c>
      <c r="F22" s="1">
        <v>8.88</v>
      </c>
      <c r="G22" s="8">
        <f t="shared" si="1"/>
        <v>1455.518018018018</v>
      </c>
    </row>
    <row r="23" spans="1:7" ht="13.5">
      <c r="A23" s="3" t="s">
        <v>5</v>
      </c>
      <c r="B23" s="6">
        <v>2042</v>
      </c>
      <c r="C23" s="6">
        <v>2738</v>
      </c>
      <c r="D23" s="6">
        <v>3001</v>
      </c>
      <c r="E23" s="6">
        <f t="shared" si="0"/>
        <v>5739</v>
      </c>
      <c r="F23" s="1">
        <v>5.03</v>
      </c>
      <c r="G23" s="8">
        <f t="shared" si="1"/>
        <v>1140.9542743538766</v>
      </c>
    </row>
    <row r="24" spans="1:7" ht="13.5">
      <c r="A24" s="5" t="s">
        <v>6</v>
      </c>
      <c r="B24" s="6">
        <v>1636</v>
      </c>
      <c r="C24" s="6">
        <v>2152</v>
      </c>
      <c r="D24" s="6">
        <v>2420</v>
      </c>
      <c r="E24" s="6">
        <f t="shared" si="0"/>
        <v>4572</v>
      </c>
      <c r="F24" s="1">
        <v>6.11</v>
      </c>
      <c r="G24" s="8">
        <f t="shared" si="1"/>
        <v>748.2815057283142</v>
      </c>
    </row>
    <row r="25" spans="1:7" ht="13.5">
      <c r="A25" s="2" t="s">
        <v>42</v>
      </c>
      <c r="B25" s="6">
        <f>SUM(B2:B24)</f>
        <v>109766</v>
      </c>
      <c r="C25" s="6">
        <f>SUM(C2:C24)</f>
        <v>124099</v>
      </c>
      <c r="D25" s="6">
        <f>SUM(D2:D24)</f>
        <v>136662</v>
      </c>
      <c r="E25" s="6">
        <f>SUM(E2:E24)</f>
        <v>260761</v>
      </c>
      <c r="F25" s="1">
        <f>SUM(F2:F24)</f>
        <v>191.39000000000001</v>
      </c>
      <c r="G25" s="8">
        <f t="shared" si="1"/>
        <v>1362.4588536496158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39234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2784</v>
      </c>
      <c r="C2" s="6">
        <v>2700</v>
      </c>
      <c r="D2" s="6">
        <v>3185</v>
      </c>
      <c r="E2" s="6">
        <f>C2+D2</f>
        <v>5885</v>
      </c>
      <c r="F2" s="1">
        <v>1.62</v>
      </c>
      <c r="G2" s="8">
        <f>E2/F2</f>
        <v>3632.716049382716</v>
      </c>
    </row>
    <row r="3" spans="1:7" ht="13.5">
      <c r="A3" s="3" t="s">
        <v>50</v>
      </c>
      <c r="B3" s="6">
        <v>1021</v>
      </c>
      <c r="C3" s="6">
        <v>1059</v>
      </c>
      <c r="D3" s="6">
        <v>1258</v>
      </c>
      <c r="E3" s="6">
        <f aca="true" t="shared" si="0" ref="E3:E24">C3+D3</f>
        <v>2317</v>
      </c>
      <c r="F3" s="1">
        <v>1.14</v>
      </c>
      <c r="G3" s="8">
        <f aca="true" t="shared" si="1" ref="G3:G25">E3/F3</f>
        <v>2032.4561403508774</v>
      </c>
    </row>
    <row r="4" spans="1:7" ht="13.5">
      <c r="A4" s="3" t="s">
        <v>1</v>
      </c>
      <c r="B4" s="6">
        <v>1150</v>
      </c>
      <c r="C4" s="6">
        <v>1011</v>
      </c>
      <c r="D4" s="6">
        <v>1270</v>
      </c>
      <c r="E4" s="6">
        <f t="shared" si="0"/>
        <v>2281</v>
      </c>
      <c r="F4" s="1">
        <v>0.62</v>
      </c>
      <c r="G4" s="8">
        <f t="shared" si="1"/>
        <v>3679.032258064516</v>
      </c>
    </row>
    <row r="5" spans="1:7" ht="13.5">
      <c r="A5" s="3" t="s">
        <v>0</v>
      </c>
      <c r="B5" s="6">
        <v>3768</v>
      </c>
      <c r="C5" s="6">
        <v>3341</v>
      </c>
      <c r="D5" s="6">
        <v>4118</v>
      </c>
      <c r="E5" s="6">
        <f t="shared" si="0"/>
        <v>7459</v>
      </c>
      <c r="F5" s="1">
        <v>0.94</v>
      </c>
      <c r="G5" s="8">
        <f t="shared" si="1"/>
        <v>7935.106382978724</v>
      </c>
    </row>
    <row r="6" spans="1:7" ht="13.5">
      <c r="A6" s="3" t="s">
        <v>51</v>
      </c>
      <c r="B6" s="6">
        <v>4896</v>
      </c>
      <c r="C6" s="6">
        <v>4963</v>
      </c>
      <c r="D6" s="6">
        <v>5523</v>
      </c>
      <c r="E6" s="6">
        <f t="shared" si="0"/>
        <v>10486</v>
      </c>
      <c r="F6" s="1">
        <v>2.07</v>
      </c>
      <c r="G6" s="8">
        <f t="shared" si="1"/>
        <v>5065.700483091788</v>
      </c>
    </row>
    <row r="7" spans="1:7" ht="13.5">
      <c r="A7" s="3" t="s">
        <v>52</v>
      </c>
      <c r="B7" s="6">
        <v>7123</v>
      </c>
      <c r="C7" s="6">
        <v>7580</v>
      </c>
      <c r="D7" s="6">
        <v>8106</v>
      </c>
      <c r="E7" s="6">
        <f t="shared" si="0"/>
        <v>15686</v>
      </c>
      <c r="F7" s="9">
        <v>3</v>
      </c>
      <c r="G7" s="8">
        <f t="shared" si="1"/>
        <v>5228.666666666667</v>
      </c>
    </row>
    <row r="8" spans="1:7" ht="13.5">
      <c r="A8" s="3" t="s">
        <v>53</v>
      </c>
      <c r="B8" s="6">
        <v>7125</v>
      </c>
      <c r="C8" s="6">
        <v>7498</v>
      </c>
      <c r="D8" s="6">
        <v>7983</v>
      </c>
      <c r="E8" s="6">
        <f t="shared" si="0"/>
        <v>15481</v>
      </c>
      <c r="F8" s="1">
        <v>3.63</v>
      </c>
      <c r="G8" s="8">
        <f t="shared" si="1"/>
        <v>4264.738292011019</v>
      </c>
    </row>
    <row r="9" spans="1:7" ht="13.5">
      <c r="A9" s="3" t="s">
        <v>54</v>
      </c>
      <c r="B9" s="6">
        <v>5895</v>
      </c>
      <c r="C9" s="6">
        <v>5865</v>
      </c>
      <c r="D9" s="6">
        <v>6837</v>
      </c>
      <c r="E9" s="6">
        <f t="shared" si="0"/>
        <v>12702</v>
      </c>
      <c r="F9" s="1">
        <v>2.45</v>
      </c>
      <c r="G9" s="8">
        <f t="shared" si="1"/>
        <v>5184.489795918367</v>
      </c>
    </row>
    <row r="10" spans="1:7" ht="13.5">
      <c r="A10" s="3" t="s">
        <v>55</v>
      </c>
      <c r="B10" s="6">
        <v>7297</v>
      </c>
      <c r="C10" s="6">
        <v>8489</v>
      </c>
      <c r="D10" s="6">
        <v>9384</v>
      </c>
      <c r="E10" s="6">
        <f t="shared" si="0"/>
        <v>17873</v>
      </c>
      <c r="F10" s="1">
        <v>6.24</v>
      </c>
      <c r="G10" s="8">
        <f t="shared" si="1"/>
        <v>2864.2628205128203</v>
      </c>
    </row>
    <row r="11" spans="1:7" ht="13.5">
      <c r="A11" s="3" t="s">
        <v>56</v>
      </c>
      <c r="B11" s="6">
        <v>7081</v>
      </c>
      <c r="C11" s="6">
        <v>8021</v>
      </c>
      <c r="D11" s="6">
        <v>8713</v>
      </c>
      <c r="E11" s="6">
        <f t="shared" si="0"/>
        <v>16734</v>
      </c>
      <c r="F11" s="1">
        <v>4.56</v>
      </c>
      <c r="G11" s="8">
        <f t="shared" si="1"/>
        <v>3669.7368421052633</v>
      </c>
    </row>
    <row r="12" spans="1:7" ht="13.5">
      <c r="A12" s="3" t="s">
        <v>2</v>
      </c>
      <c r="B12" s="6">
        <v>10348</v>
      </c>
      <c r="C12" s="6">
        <v>11139</v>
      </c>
      <c r="D12" s="6">
        <v>12445</v>
      </c>
      <c r="E12" s="6">
        <f t="shared" si="0"/>
        <v>23584</v>
      </c>
      <c r="F12" s="1">
        <v>9.39</v>
      </c>
      <c r="G12" s="8">
        <f t="shared" si="1"/>
        <v>2511.60809371672</v>
      </c>
    </row>
    <row r="13" spans="1:7" ht="13.5">
      <c r="A13" s="3" t="s">
        <v>57</v>
      </c>
      <c r="B13" s="6">
        <v>7926</v>
      </c>
      <c r="C13" s="6">
        <v>9078</v>
      </c>
      <c r="D13" s="6">
        <v>9984</v>
      </c>
      <c r="E13" s="6">
        <f t="shared" si="0"/>
        <v>19062</v>
      </c>
      <c r="F13" s="1">
        <v>5.43</v>
      </c>
      <c r="G13" s="8">
        <f t="shared" si="1"/>
        <v>3510.497237569061</v>
      </c>
    </row>
    <row r="14" spans="1:7" ht="13.5">
      <c r="A14" s="3" t="s">
        <v>58</v>
      </c>
      <c r="B14" s="6">
        <v>11525</v>
      </c>
      <c r="C14" s="6">
        <v>13022</v>
      </c>
      <c r="D14" s="6">
        <v>14312</v>
      </c>
      <c r="E14" s="6">
        <f t="shared" si="0"/>
        <v>27334</v>
      </c>
      <c r="F14" s="1">
        <v>11.53</v>
      </c>
      <c r="G14" s="8">
        <f t="shared" si="1"/>
        <v>2370.6851691240245</v>
      </c>
    </row>
    <row r="15" spans="1:7" ht="13.5">
      <c r="A15" s="3" t="s">
        <v>59</v>
      </c>
      <c r="B15" s="6">
        <v>6358</v>
      </c>
      <c r="C15" s="6">
        <v>7953</v>
      </c>
      <c r="D15" s="6">
        <v>8593</v>
      </c>
      <c r="E15" s="6">
        <f t="shared" si="0"/>
        <v>16546</v>
      </c>
      <c r="F15" s="1">
        <v>14.73</v>
      </c>
      <c r="G15" s="8">
        <f t="shared" si="1"/>
        <v>1123.285811269518</v>
      </c>
    </row>
    <row r="16" spans="1:7" ht="13.5">
      <c r="A16" s="3" t="s">
        <v>3</v>
      </c>
      <c r="B16" s="6">
        <v>2413</v>
      </c>
      <c r="C16" s="6">
        <v>3349</v>
      </c>
      <c r="D16" s="6">
        <v>3589</v>
      </c>
      <c r="E16" s="6">
        <f t="shared" si="0"/>
        <v>6938</v>
      </c>
      <c r="F16" s="9">
        <v>38.7</v>
      </c>
      <c r="G16" s="8">
        <f t="shared" si="1"/>
        <v>179.2764857881137</v>
      </c>
    </row>
    <row r="17" spans="1:7" ht="13.5">
      <c r="A17" s="3" t="s">
        <v>4</v>
      </c>
      <c r="B17" s="6">
        <v>3730</v>
      </c>
      <c r="C17" s="6">
        <v>4646</v>
      </c>
      <c r="D17" s="6">
        <v>5057</v>
      </c>
      <c r="E17" s="6">
        <f t="shared" si="0"/>
        <v>9703</v>
      </c>
      <c r="F17" s="1">
        <v>20.38</v>
      </c>
      <c r="G17" s="8">
        <f t="shared" si="1"/>
        <v>476.1040235525025</v>
      </c>
    </row>
    <row r="18" spans="1:7" ht="13.5">
      <c r="A18" s="3" t="s">
        <v>60</v>
      </c>
      <c r="B18" s="6">
        <v>603</v>
      </c>
      <c r="C18" s="6">
        <v>836</v>
      </c>
      <c r="D18" s="6">
        <v>839</v>
      </c>
      <c r="E18" s="6">
        <f t="shared" si="0"/>
        <v>1675</v>
      </c>
      <c r="F18" s="1">
        <v>11.87</v>
      </c>
      <c r="G18" s="8">
        <f t="shared" si="1"/>
        <v>141.11204717775905</v>
      </c>
    </row>
    <row r="19" spans="1:7" ht="13.5">
      <c r="A19" s="3" t="s">
        <v>61</v>
      </c>
      <c r="B19" s="6">
        <v>1425</v>
      </c>
      <c r="C19" s="6">
        <v>1610</v>
      </c>
      <c r="D19" s="6">
        <v>1746</v>
      </c>
      <c r="E19" s="6">
        <f t="shared" si="0"/>
        <v>3356</v>
      </c>
      <c r="F19" s="1">
        <v>6.33</v>
      </c>
      <c r="G19" s="8">
        <f t="shared" si="1"/>
        <v>530.173775671406</v>
      </c>
    </row>
    <row r="20" spans="1:7" ht="13.5">
      <c r="A20" s="3" t="s">
        <v>62</v>
      </c>
      <c r="B20" s="6">
        <v>6551</v>
      </c>
      <c r="C20" s="6">
        <v>8151</v>
      </c>
      <c r="D20" s="6">
        <v>8587</v>
      </c>
      <c r="E20" s="6">
        <f t="shared" si="0"/>
        <v>16738</v>
      </c>
      <c r="F20" s="1">
        <v>18.12</v>
      </c>
      <c r="G20" s="8">
        <f t="shared" si="1"/>
        <v>923.7306843267107</v>
      </c>
    </row>
    <row r="21" spans="1:7" ht="13.5">
      <c r="A21" s="3" t="s">
        <v>63</v>
      </c>
      <c r="B21" s="6">
        <v>2289</v>
      </c>
      <c r="C21" s="6">
        <v>2799</v>
      </c>
      <c r="D21" s="6">
        <v>2925</v>
      </c>
      <c r="E21" s="6">
        <f t="shared" si="0"/>
        <v>5724</v>
      </c>
      <c r="F21" s="1">
        <v>8.62</v>
      </c>
      <c r="G21" s="8">
        <f t="shared" si="1"/>
        <v>664.0371229698377</v>
      </c>
    </row>
    <row r="22" spans="1:7" ht="13.5">
      <c r="A22" s="3" t="s">
        <v>64</v>
      </c>
      <c r="B22" s="6">
        <v>4881</v>
      </c>
      <c r="C22" s="6">
        <v>6125</v>
      </c>
      <c r="D22" s="6">
        <v>6807</v>
      </c>
      <c r="E22" s="6">
        <f t="shared" si="0"/>
        <v>12932</v>
      </c>
      <c r="F22" s="1">
        <v>8.88</v>
      </c>
      <c r="G22" s="8">
        <f t="shared" si="1"/>
        <v>1456.3063063063062</v>
      </c>
    </row>
    <row r="23" spans="1:7" ht="13.5">
      <c r="A23" s="3" t="s">
        <v>5</v>
      </c>
      <c r="B23" s="6">
        <v>2049</v>
      </c>
      <c r="C23" s="6">
        <v>2741</v>
      </c>
      <c r="D23" s="6">
        <v>3006</v>
      </c>
      <c r="E23" s="6">
        <f t="shared" si="0"/>
        <v>5747</v>
      </c>
      <c r="F23" s="1">
        <v>5.03</v>
      </c>
      <c r="G23" s="8">
        <f t="shared" si="1"/>
        <v>1142.544731610338</v>
      </c>
    </row>
    <row r="24" spans="1:7" ht="13.5">
      <c r="A24" s="5" t="s">
        <v>6</v>
      </c>
      <c r="B24" s="6">
        <v>1635</v>
      </c>
      <c r="C24" s="6">
        <v>2151</v>
      </c>
      <c r="D24" s="6">
        <v>2412</v>
      </c>
      <c r="E24" s="6">
        <f t="shared" si="0"/>
        <v>4563</v>
      </c>
      <c r="F24" s="1">
        <v>6.11</v>
      </c>
      <c r="G24" s="8">
        <f t="shared" si="1"/>
        <v>746.8085106382979</v>
      </c>
    </row>
    <row r="25" spans="1:7" ht="13.5">
      <c r="A25" s="2" t="s">
        <v>42</v>
      </c>
      <c r="B25" s="6">
        <f>SUM(B2:B24)</f>
        <v>109873</v>
      </c>
      <c r="C25" s="6">
        <f>SUM(C2:C24)</f>
        <v>124127</v>
      </c>
      <c r="D25" s="6">
        <f>SUM(D2:D24)</f>
        <v>136679</v>
      </c>
      <c r="E25" s="6">
        <f>SUM(E2:E24)</f>
        <v>260806</v>
      </c>
      <c r="F25" s="1">
        <f>SUM(F2:F24)</f>
        <v>191.39000000000001</v>
      </c>
      <c r="G25" s="8">
        <f t="shared" si="1"/>
        <v>1362.6939756518104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39264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2780</v>
      </c>
      <c r="C2" s="6">
        <v>2692</v>
      </c>
      <c r="D2" s="6">
        <v>3189</v>
      </c>
      <c r="E2" s="6">
        <f>C2+D2</f>
        <v>5881</v>
      </c>
      <c r="F2" s="1">
        <v>1.62</v>
      </c>
      <c r="G2" s="8">
        <f>E2/F2</f>
        <v>3630.2469135802467</v>
      </c>
    </row>
    <row r="3" spans="1:7" ht="13.5">
      <c r="A3" s="3" t="s">
        <v>50</v>
      </c>
      <c r="B3" s="6">
        <v>1018</v>
      </c>
      <c r="C3" s="6">
        <v>1054</v>
      </c>
      <c r="D3" s="6">
        <v>1253</v>
      </c>
      <c r="E3" s="6">
        <f aca="true" t="shared" si="0" ref="E3:E24">C3+D3</f>
        <v>2307</v>
      </c>
      <c r="F3" s="1">
        <v>1.14</v>
      </c>
      <c r="G3" s="8">
        <f aca="true" t="shared" si="1" ref="G3:G25">E3/F3</f>
        <v>2023.684210526316</v>
      </c>
    </row>
    <row r="4" spans="1:7" ht="13.5">
      <c r="A4" s="3" t="s">
        <v>1</v>
      </c>
      <c r="B4" s="6">
        <v>1148</v>
      </c>
      <c r="C4" s="6">
        <v>1007</v>
      </c>
      <c r="D4" s="6">
        <v>1271</v>
      </c>
      <c r="E4" s="6">
        <f t="shared" si="0"/>
        <v>2278</v>
      </c>
      <c r="F4" s="1">
        <v>0.62</v>
      </c>
      <c r="G4" s="8">
        <f t="shared" si="1"/>
        <v>3674.1935483870966</v>
      </c>
    </row>
    <row r="5" spans="1:7" ht="13.5">
      <c r="A5" s="3" t="s">
        <v>0</v>
      </c>
      <c r="B5" s="6">
        <v>3756</v>
      </c>
      <c r="C5" s="6">
        <v>3337</v>
      </c>
      <c r="D5" s="6">
        <v>4106</v>
      </c>
      <c r="E5" s="6">
        <f t="shared" si="0"/>
        <v>7443</v>
      </c>
      <c r="F5" s="1">
        <v>0.94</v>
      </c>
      <c r="G5" s="8">
        <f t="shared" si="1"/>
        <v>7918.08510638298</v>
      </c>
    </row>
    <row r="6" spans="1:7" ht="13.5">
      <c r="A6" s="3" t="s">
        <v>51</v>
      </c>
      <c r="B6" s="6">
        <v>4910</v>
      </c>
      <c r="C6" s="6">
        <v>4976</v>
      </c>
      <c r="D6" s="6">
        <v>5533</v>
      </c>
      <c r="E6" s="6">
        <f t="shared" si="0"/>
        <v>10509</v>
      </c>
      <c r="F6" s="1">
        <v>2.07</v>
      </c>
      <c r="G6" s="8">
        <f t="shared" si="1"/>
        <v>5076.811594202899</v>
      </c>
    </row>
    <row r="7" spans="1:7" ht="13.5">
      <c r="A7" s="3" t="s">
        <v>52</v>
      </c>
      <c r="B7" s="6">
        <v>7120</v>
      </c>
      <c r="C7" s="6">
        <v>7573</v>
      </c>
      <c r="D7" s="6">
        <v>8096</v>
      </c>
      <c r="E7" s="6">
        <f t="shared" si="0"/>
        <v>15669</v>
      </c>
      <c r="F7" s="9">
        <v>3</v>
      </c>
      <c r="G7" s="8">
        <f t="shared" si="1"/>
        <v>5223</v>
      </c>
    </row>
    <row r="8" spans="1:7" ht="13.5">
      <c r="A8" s="3" t="s">
        <v>53</v>
      </c>
      <c r="B8" s="6">
        <v>7125</v>
      </c>
      <c r="C8" s="6">
        <v>7491</v>
      </c>
      <c r="D8" s="6">
        <v>7986</v>
      </c>
      <c r="E8" s="6">
        <f t="shared" si="0"/>
        <v>15477</v>
      </c>
      <c r="F8" s="1">
        <v>3.63</v>
      </c>
      <c r="G8" s="8">
        <f t="shared" si="1"/>
        <v>4263.636363636364</v>
      </c>
    </row>
    <row r="9" spans="1:7" ht="13.5">
      <c r="A9" s="3" t="s">
        <v>54</v>
      </c>
      <c r="B9" s="6">
        <v>5880</v>
      </c>
      <c r="C9" s="6">
        <v>5855</v>
      </c>
      <c r="D9" s="6">
        <v>6826</v>
      </c>
      <c r="E9" s="6">
        <f t="shared" si="0"/>
        <v>12681</v>
      </c>
      <c r="F9" s="1">
        <v>2.45</v>
      </c>
      <c r="G9" s="8">
        <f t="shared" si="1"/>
        <v>5175.918367346939</v>
      </c>
    </row>
    <row r="10" spans="1:7" ht="13.5">
      <c r="A10" s="3" t="s">
        <v>55</v>
      </c>
      <c r="B10" s="6">
        <v>7303</v>
      </c>
      <c r="C10" s="6">
        <v>8478</v>
      </c>
      <c r="D10" s="6">
        <v>9368</v>
      </c>
      <c r="E10" s="6">
        <f t="shared" si="0"/>
        <v>17846</v>
      </c>
      <c r="F10" s="1">
        <v>6.24</v>
      </c>
      <c r="G10" s="8">
        <f t="shared" si="1"/>
        <v>2859.9358974358975</v>
      </c>
    </row>
    <row r="11" spans="1:7" ht="13.5">
      <c r="A11" s="3" t="s">
        <v>56</v>
      </c>
      <c r="B11" s="6">
        <v>7084</v>
      </c>
      <c r="C11" s="6">
        <v>8021</v>
      </c>
      <c r="D11" s="6">
        <v>8704</v>
      </c>
      <c r="E11" s="6">
        <f t="shared" si="0"/>
        <v>16725</v>
      </c>
      <c r="F11" s="1">
        <v>4.56</v>
      </c>
      <c r="G11" s="8">
        <f t="shared" si="1"/>
        <v>3667.763157894737</v>
      </c>
    </row>
    <row r="12" spans="1:7" ht="13.5">
      <c r="A12" s="3" t="s">
        <v>2</v>
      </c>
      <c r="B12" s="6">
        <v>10370</v>
      </c>
      <c r="C12" s="6">
        <v>11143</v>
      </c>
      <c r="D12" s="6">
        <v>12452</v>
      </c>
      <c r="E12" s="6">
        <f t="shared" si="0"/>
        <v>23595</v>
      </c>
      <c r="F12" s="1">
        <v>9.39</v>
      </c>
      <c r="G12" s="8">
        <f t="shared" si="1"/>
        <v>2512.779552715655</v>
      </c>
    </row>
    <row r="13" spans="1:7" ht="13.5">
      <c r="A13" s="3" t="s">
        <v>57</v>
      </c>
      <c r="B13" s="6">
        <v>7932</v>
      </c>
      <c r="C13" s="6">
        <v>9068</v>
      </c>
      <c r="D13" s="6">
        <v>9981</v>
      </c>
      <c r="E13" s="6">
        <f t="shared" si="0"/>
        <v>19049</v>
      </c>
      <c r="F13" s="1">
        <v>5.43</v>
      </c>
      <c r="G13" s="8">
        <f t="shared" si="1"/>
        <v>3508.1031307550647</v>
      </c>
    </row>
    <row r="14" spans="1:7" ht="13.5">
      <c r="A14" s="3" t="s">
        <v>58</v>
      </c>
      <c r="B14" s="6">
        <v>11527</v>
      </c>
      <c r="C14" s="6">
        <v>13016</v>
      </c>
      <c r="D14" s="6">
        <v>14320</v>
      </c>
      <c r="E14" s="6">
        <f t="shared" si="0"/>
        <v>27336</v>
      </c>
      <c r="F14" s="1">
        <v>11.53</v>
      </c>
      <c r="G14" s="8">
        <f t="shared" si="1"/>
        <v>2370.8586296617523</v>
      </c>
    </row>
    <row r="15" spans="1:7" ht="13.5">
      <c r="A15" s="3" t="s">
        <v>59</v>
      </c>
      <c r="B15" s="6">
        <v>6361</v>
      </c>
      <c r="C15" s="6">
        <v>7945</v>
      </c>
      <c r="D15" s="6">
        <v>8598</v>
      </c>
      <c r="E15" s="6">
        <f t="shared" si="0"/>
        <v>16543</v>
      </c>
      <c r="F15" s="1">
        <v>14.73</v>
      </c>
      <c r="G15" s="8">
        <f t="shared" si="1"/>
        <v>1123.082145281738</v>
      </c>
    </row>
    <row r="16" spans="1:7" ht="13.5">
      <c r="A16" s="3" t="s">
        <v>3</v>
      </c>
      <c r="B16" s="6">
        <v>2422</v>
      </c>
      <c r="C16" s="6">
        <v>3354</v>
      </c>
      <c r="D16" s="6">
        <v>3594</v>
      </c>
      <c r="E16" s="6">
        <f t="shared" si="0"/>
        <v>6948</v>
      </c>
      <c r="F16" s="9">
        <v>38.7</v>
      </c>
      <c r="G16" s="8">
        <f t="shared" si="1"/>
        <v>179.53488372093022</v>
      </c>
    </row>
    <row r="17" spans="1:7" ht="13.5">
      <c r="A17" s="3" t="s">
        <v>4</v>
      </c>
      <c r="B17" s="6">
        <v>3737</v>
      </c>
      <c r="C17" s="6">
        <v>4648</v>
      </c>
      <c r="D17" s="6">
        <v>5064</v>
      </c>
      <c r="E17" s="6">
        <f t="shared" si="0"/>
        <v>9712</v>
      </c>
      <c r="F17" s="1">
        <v>20.38</v>
      </c>
      <c r="G17" s="8">
        <f t="shared" si="1"/>
        <v>476.5456329735035</v>
      </c>
    </row>
    <row r="18" spans="1:7" ht="13.5">
      <c r="A18" s="3" t="s">
        <v>60</v>
      </c>
      <c r="B18" s="6">
        <v>601</v>
      </c>
      <c r="C18" s="6">
        <v>832</v>
      </c>
      <c r="D18" s="6">
        <v>836</v>
      </c>
      <c r="E18" s="6">
        <f t="shared" si="0"/>
        <v>1668</v>
      </c>
      <c r="F18" s="1">
        <v>11.87</v>
      </c>
      <c r="G18" s="8">
        <f t="shared" si="1"/>
        <v>140.5223251895535</v>
      </c>
    </row>
    <row r="19" spans="1:7" ht="13.5">
      <c r="A19" s="3" t="s">
        <v>61</v>
      </c>
      <c r="B19" s="6">
        <v>1421</v>
      </c>
      <c r="C19" s="6">
        <v>1603</v>
      </c>
      <c r="D19" s="6">
        <v>1740</v>
      </c>
      <c r="E19" s="6">
        <f t="shared" si="0"/>
        <v>3343</v>
      </c>
      <c r="F19" s="1">
        <v>6.33</v>
      </c>
      <c r="G19" s="8">
        <f t="shared" si="1"/>
        <v>528.1200631911532</v>
      </c>
    </row>
    <row r="20" spans="1:7" ht="13.5">
      <c r="A20" s="3" t="s">
        <v>62</v>
      </c>
      <c r="B20" s="6">
        <v>6558</v>
      </c>
      <c r="C20" s="6">
        <v>8161</v>
      </c>
      <c r="D20" s="6">
        <v>8589</v>
      </c>
      <c r="E20" s="6">
        <f t="shared" si="0"/>
        <v>16750</v>
      </c>
      <c r="F20" s="1">
        <v>18.12</v>
      </c>
      <c r="G20" s="8">
        <f t="shared" si="1"/>
        <v>924.3929359823398</v>
      </c>
    </row>
    <row r="21" spans="1:7" ht="13.5">
      <c r="A21" s="3" t="s">
        <v>63</v>
      </c>
      <c r="B21" s="6">
        <v>2293</v>
      </c>
      <c r="C21" s="6">
        <v>2805</v>
      </c>
      <c r="D21" s="6">
        <v>2917</v>
      </c>
      <c r="E21" s="6">
        <f t="shared" si="0"/>
        <v>5722</v>
      </c>
      <c r="F21" s="1">
        <v>8.62</v>
      </c>
      <c r="G21" s="8">
        <f t="shared" si="1"/>
        <v>663.8051044083527</v>
      </c>
    </row>
    <row r="22" spans="1:7" ht="13.5">
      <c r="A22" s="3" t="s">
        <v>64</v>
      </c>
      <c r="B22" s="6">
        <v>4878</v>
      </c>
      <c r="C22" s="6">
        <v>6106</v>
      </c>
      <c r="D22" s="6">
        <v>6804</v>
      </c>
      <c r="E22" s="6">
        <f t="shared" si="0"/>
        <v>12910</v>
      </c>
      <c r="F22" s="1">
        <v>8.88</v>
      </c>
      <c r="G22" s="8">
        <f t="shared" si="1"/>
        <v>1453.8288288288286</v>
      </c>
    </row>
    <row r="23" spans="1:7" ht="13.5">
      <c r="A23" s="3" t="s">
        <v>5</v>
      </c>
      <c r="B23" s="6">
        <v>2056</v>
      </c>
      <c r="C23" s="6">
        <v>2747</v>
      </c>
      <c r="D23" s="6">
        <v>3007</v>
      </c>
      <c r="E23" s="6">
        <f t="shared" si="0"/>
        <v>5754</v>
      </c>
      <c r="F23" s="1">
        <v>5.03</v>
      </c>
      <c r="G23" s="8">
        <f t="shared" si="1"/>
        <v>1143.9363817097415</v>
      </c>
    </row>
    <row r="24" spans="1:7" ht="13.5">
      <c r="A24" s="5" t="s">
        <v>6</v>
      </c>
      <c r="B24" s="6">
        <v>1630</v>
      </c>
      <c r="C24" s="6">
        <v>2141</v>
      </c>
      <c r="D24" s="6">
        <v>2400</v>
      </c>
      <c r="E24" s="6">
        <f t="shared" si="0"/>
        <v>4541</v>
      </c>
      <c r="F24" s="1">
        <v>6.11</v>
      </c>
      <c r="G24" s="8">
        <f t="shared" si="1"/>
        <v>743.2078559738134</v>
      </c>
    </row>
    <row r="25" spans="1:7" ht="13.5">
      <c r="A25" s="2" t="s">
        <v>42</v>
      </c>
      <c r="B25" s="6">
        <f>SUM(B2:B24)</f>
        <v>109910</v>
      </c>
      <c r="C25" s="6">
        <f>SUM(C2:C24)</f>
        <v>124053</v>
      </c>
      <c r="D25" s="6">
        <f>SUM(D2:D24)</f>
        <v>136634</v>
      </c>
      <c r="E25" s="6">
        <f>SUM(E2:E24)</f>
        <v>260687</v>
      </c>
      <c r="F25" s="1">
        <f>SUM(F2:F24)</f>
        <v>191.39000000000001</v>
      </c>
      <c r="G25" s="8">
        <f t="shared" si="1"/>
        <v>1362.0722085793404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39295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2772</v>
      </c>
      <c r="C2" s="6">
        <v>2681</v>
      </c>
      <c r="D2" s="6">
        <v>3183</v>
      </c>
      <c r="E2" s="6">
        <f>C2+D2</f>
        <v>5864</v>
      </c>
      <c r="F2" s="1">
        <v>1.62</v>
      </c>
      <c r="G2" s="8">
        <f>E2/F2</f>
        <v>3619.753086419753</v>
      </c>
    </row>
    <row r="3" spans="1:7" ht="13.5">
      <c r="A3" s="3" t="s">
        <v>50</v>
      </c>
      <c r="B3" s="6">
        <v>1021</v>
      </c>
      <c r="C3" s="6">
        <v>1058</v>
      </c>
      <c r="D3" s="6">
        <v>1254</v>
      </c>
      <c r="E3" s="6">
        <f aca="true" t="shared" si="0" ref="E3:E24">C3+D3</f>
        <v>2312</v>
      </c>
      <c r="F3" s="1">
        <v>1.14</v>
      </c>
      <c r="G3" s="8">
        <f aca="true" t="shared" si="1" ref="G3:G25">E3/F3</f>
        <v>2028.0701754385966</v>
      </c>
    </row>
    <row r="4" spans="1:7" ht="13.5">
      <c r="A4" s="3" t="s">
        <v>1</v>
      </c>
      <c r="B4" s="6">
        <v>1149</v>
      </c>
      <c r="C4" s="6">
        <v>1009</v>
      </c>
      <c r="D4" s="6">
        <v>1269</v>
      </c>
      <c r="E4" s="6">
        <f t="shared" si="0"/>
        <v>2278</v>
      </c>
      <c r="F4" s="1">
        <v>0.62</v>
      </c>
      <c r="G4" s="8">
        <f t="shared" si="1"/>
        <v>3674.1935483870966</v>
      </c>
    </row>
    <row r="5" spans="1:7" ht="13.5">
      <c r="A5" s="3" t="s">
        <v>0</v>
      </c>
      <c r="B5" s="6">
        <v>3754</v>
      </c>
      <c r="C5" s="6">
        <v>3335</v>
      </c>
      <c r="D5" s="6">
        <v>4107</v>
      </c>
      <c r="E5" s="6">
        <f t="shared" si="0"/>
        <v>7442</v>
      </c>
      <c r="F5" s="1">
        <v>0.94</v>
      </c>
      <c r="G5" s="8">
        <f t="shared" si="1"/>
        <v>7917.021276595745</v>
      </c>
    </row>
    <row r="6" spans="1:7" ht="13.5">
      <c r="A6" s="3" t="s">
        <v>51</v>
      </c>
      <c r="B6" s="6">
        <v>4921</v>
      </c>
      <c r="C6" s="6">
        <v>4980</v>
      </c>
      <c r="D6" s="6">
        <v>5532</v>
      </c>
      <c r="E6" s="6">
        <f t="shared" si="0"/>
        <v>10512</v>
      </c>
      <c r="F6" s="1">
        <v>2.07</v>
      </c>
      <c r="G6" s="8">
        <f t="shared" si="1"/>
        <v>5078.260869565218</v>
      </c>
    </row>
    <row r="7" spans="1:7" ht="13.5">
      <c r="A7" s="3" t="s">
        <v>52</v>
      </c>
      <c r="B7" s="6">
        <v>7126</v>
      </c>
      <c r="C7" s="6">
        <v>7581</v>
      </c>
      <c r="D7" s="6">
        <v>8101</v>
      </c>
      <c r="E7" s="6">
        <f t="shared" si="0"/>
        <v>15682</v>
      </c>
      <c r="F7" s="9">
        <v>3</v>
      </c>
      <c r="G7" s="8">
        <f t="shared" si="1"/>
        <v>5227.333333333333</v>
      </c>
    </row>
    <row r="8" spans="1:7" ht="13.5">
      <c r="A8" s="3" t="s">
        <v>53</v>
      </c>
      <c r="B8" s="6">
        <v>7114</v>
      </c>
      <c r="C8" s="6">
        <v>7488</v>
      </c>
      <c r="D8" s="6">
        <v>7977</v>
      </c>
      <c r="E8" s="6">
        <f t="shared" si="0"/>
        <v>15465</v>
      </c>
      <c r="F8" s="1">
        <v>3.63</v>
      </c>
      <c r="G8" s="8">
        <f t="shared" si="1"/>
        <v>4260.330578512397</v>
      </c>
    </row>
    <row r="9" spans="1:7" ht="13.5">
      <c r="A9" s="3" t="s">
        <v>54</v>
      </c>
      <c r="B9" s="6">
        <v>5882</v>
      </c>
      <c r="C9" s="6">
        <v>5852</v>
      </c>
      <c r="D9" s="6">
        <v>6820</v>
      </c>
      <c r="E9" s="6">
        <f t="shared" si="0"/>
        <v>12672</v>
      </c>
      <c r="F9" s="1">
        <v>2.45</v>
      </c>
      <c r="G9" s="8">
        <f t="shared" si="1"/>
        <v>5172.244897959184</v>
      </c>
    </row>
    <row r="10" spans="1:7" ht="13.5">
      <c r="A10" s="3" t="s">
        <v>55</v>
      </c>
      <c r="B10" s="6">
        <v>7296</v>
      </c>
      <c r="C10" s="6">
        <v>8465</v>
      </c>
      <c r="D10" s="6">
        <v>9354</v>
      </c>
      <c r="E10" s="6">
        <f t="shared" si="0"/>
        <v>17819</v>
      </c>
      <c r="F10" s="1">
        <v>6.24</v>
      </c>
      <c r="G10" s="8">
        <f t="shared" si="1"/>
        <v>2855.608974358974</v>
      </c>
    </row>
    <row r="11" spans="1:7" ht="13.5">
      <c r="A11" s="3" t="s">
        <v>56</v>
      </c>
      <c r="B11" s="6">
        <v>7088</v>
      </c>
      <c r="C11" s="6">
        <v>8030</v>
      </c>
      <c r="D11" s="6">
        <v>8711</v>
      </c>
      <c r="E11" s="6">
        <f t="shared" si="0"/>
        <v>16741</v>
      </c>
      <c r="F11" s="1">
        <v>4.56</v>
      </c>
      <c r="G11" s="8">
        <f t="shared" si="1"/>
        <v>3671.2719298245615</v>
      </c>
    </row>
    <row r="12" spans="1:7" ht="13.5">
      <c r="A12" s="3" t="s">
        <v>2</v>
      </c>
      <c r="B12" s="6">
        <v>10368</v>
      </c>
      <c r="C12" s="6">
        <v>11132</v>
      </c>
      <c r="D12" s="6">
        <v>12447</v>
      </c>
      <c r="E12" s="6">
        <f t="shared" si="0"/>
        <v>23579</v>
      </c>
      <c r="F12" s="1">
        <v>9.39</v>
      </c>
      <c r="G12" s="8">
        <f t="shared" si="1"/>
        <v>2511.0756123535675</v>
      </c>
    </row>
    <row r="13" spans="1:7" ht="13.5">
      <c r="A13" s="3" t="s">
        <v>57</v>
      </c>
      <c r="B13" s="6">
        <v>7938</v>
      </c>
      <c r="C13" s="6">
        <v>9053</v>
      </c>
      <c r="D13" s="6">
        <v>9975</v>
      </c>
      <c r="E13" s="6">
        <f t="shared" si="0"/>
        <v>19028</v>
      </c>
      <c r="F13" s="1">
        <v>5.43</v>
      </c>
      <c r="G13" s="8">
        <f t="shared" si="1"/>
        <v>3504.2357274401475</v>
      </c>
    </row>
    <row r="14" spans="1:7" ht="13.5">
      <c r="A14" s="3" t="s">
        <v>58</v>
      </c>
      <c r="B14" s="6">
        <v>11536</v>
      </c>
      <c r="C14" s="6">
        <v>13009</v>
      </c>
      <c r="D14" s="6">
        <v>14325</v>
      </c>
      <c r="E14" s="6">
        <f t="shared" si="0"/>
        <v>27334</v>
      </c>
      <c r="F14" s="1">
        <v>11.53</v>
      </c>
      <c r="G14" s="8">
        <f t="shared" si="1"/>
        <v>2370.6851691240245</v>
      </c>
    </row>
    <row r="15" spans="1:7" ht="13.5">
      <c r="A15" s="3" t="s">
        <v>59</v>
      </c>
      <c r="B15" s="6">
        <v>6361</v>
      </c>
      <c r="C15" s="6">
        <v>7935</v>
      </c>
      <c r="D15" s="6">
        <v>8591</v>
      </c>
      <c r="E15" s="6">
        <f t="shared" si="0"/>
        <v>16526</v>
      </c>
      <c r="F15" s="1">
        <v>14.73</v>
      </c>
      <c r="G15" s="8">
        <f t="shared" si="1"/>
        <v>1121.928038017651</v>
      </c>
    </row>
    <row r="16" spans="1:7" ht="13.5">
      <c r="A16" s="3" t="s">
        <v>3</v>
      </c>
      <c r="B16" s="6">
        <v>2423</v>
      </c>
      <c r="C16" s="6">
        <v>3350</v>
      </c>
      <c r="D16" s="6">
        <v>3587</v>
      </c>
      <c r="E16" s="6">
        <f t="shared" si="0"/>
        <v>6937</v>
      </c>
      <c r="F16" s="9">
        <v>38.7</v>
      </c>
      <c r="G16" s="8">
        <f t="shared" si="1"/>
        <v>179.25064599483204</v>
      </c>
    </row>
    <row r="17" spans="1:7" ht="13.5">
      <c r="A17" s="3" t="s">
        <v>4</v>
      </c>
      <c r="B17" s="6">
        <v>3733</v>
      </c>
      <c r="C17" s="6">
        <v>4643</v>
      </c>
      <c r="D17" s="6">
        <v>5048</v>
      </c>
      <c r="E17" s="6">
        <f t="shared" si="0"/>
        <v>9691</v>
      </c>
      <c r="F17" s="1">
        <v>20.38</v>
      </c>
      <c r="G17" s="8">
        <f t="shared" si="1"/>
        <v>475.51521099116786</v>
      </c>
    </row>
    <row r="18" spans="1:7" ht="13.5">
      <c r="A18" s="3" t="s">
        <v>60</v>
      </c>
      <c r="B18" s="6">
        <v>603</v>
      </c>
      <c r="C18" s="6">
        <v>834</v>
      </c>
      <c r="D18" s="6">
        <v>841</v>
      </c>
      <c r="E18" s="6">
        <f t="shared" si="0"/>
        <v>1675</v>
      </c>
      <c r="F18" s="1">
        <v>11.87</v>
      </c>
      <c r="G18" s="8">
        <f t="shared" si="1"/>
        <v>141.11204717775905</v>
      </c>
    </row>
    <row r="19" spans="1:7" ht="13.5">
      <c r="A19" s="3" t="s">
        <v>61</v>
      </c>
      <c r="B19" s="6">
        <v>1423</v>
      </c>
      <c r="C19" s="6">
        <v>1598</v>
      </c>
      <c r="D19" s="6">
        <v>1743</v>
      </c>
      <c r="E19" s="6">
        <f t="shared" si="0"/>
        <v>3341</v>
      </c>
      <c r="F19" s="1">
        <v>6.33</v>
      </c>
      <c r="G19" s="8">
        <f t="shared" si="1"/>
        <v>527.8041074249605</v>
      </c>
    </row>
    <row r="20" spans="1:7" ht="13.5">
      <c r="A20" s="3" t="s">
        <v>62</v>
      </c>
      <c r="B20" s="6">
        <v>6560</v>
      </c>
      <c r="C20" s="6">
        <v>8164</v>
      </c>
      <c r="D20" s="6">
        <v>8593</v>
      </c>
      <c r="E20" s="6">
        <f t="shared" si="0"/>
        <v>16757</v>
      </c>
      <c r="F20" s="1">
        <v>18.12</v>
      </c>
      <c r="G20" s="8">
        <f t="shared" si="1"/>
        <v>924.7792494481236</v>
      </c>
    </row>
    <row r="21" spans="1:7" ht="13.5">
      <c r="A21" s="3" t="s">
        <v>63</v>
      </c>
      <c r="B21" s="6">
        <v>2286</v>
      </c>
      <c r="C21" s="6">
        <v>2791</v>
      </c>
      <c r="D21" s="6">
        <v>2910</v>
      </c>
      <c r="E21" s="6">
        <f t="shared" si="0"/>
        <v>5701</v>
      </c>
      <c r="F21" s="1">
        <v>8.62</v>
      </c>
      <c r="G21" s="8">
        <f t="shared" si="1"/>
        <v>661.3689095127611</v>
      </c>
    </row>
    <row r="22" spans="1:7" ht="13.5">
      <c r="A22" s="3" t="s">
        <v>64</v>
      </c>
      <c r="B22" s="6">
        <v>4888</v>
      </c>
      <c r="C22" s="6">
        <v>6103</v>
      </c>
      <c r="D22" s="6">
        <v>6814</v>
      </c>
      <c r="E22" s="6">
        <f t="shared" si="0"/>
        <v>12917</v>
      </c>
      <c r="F22" s="1">
        <v>8.88</v>
      </c>
      <c r="G22" s="8">
        <f t="shared" si="1"/>
        <v>1454.617117117117</v>
      </c>
    </row>
    <row r="23" spans="1:7" ht="13.5">
      <c r="A23" s="3" t="s">
        <v>5</v>
      </c>
      <c r="B23" s="6">
        <v>2065</v>
      </c>
      <c r="C23" s="6">
        <v>2752</v>
      </c>
      <c r="D23" s="6">
        <v>3012</v>
      </c>
      <c r="E23" s="6">
        <f t="shared" si="0"/>
        <v>5764</v>
      </c>
      <c r="F23" s="1">
        <v>5.03</v>
      </c>
      <c r="G23" s="8">
        <f t="shared" si="1"/>
        <v>1145.924453280318</v>
      </c>
    </row>
    <row r="24" spans="1:7" ht="13.5">
      <c r="A24" s="5" t="s">
        <v>6</v>
      </c>
      <c r="B24" s="6">
        <v>1636</v>
      </c>
      <c r="C24" s="6">
        <v>2142</v>
      </c>
      <c r="D24" s="6">
        <v>2407</v>
      </c>
      <c r="E24" s="6">
        <f t="shared" si="0"/>
        <v>4549</v>
      </c>
      <c r="F24" s="1">
        <v>6.11</v>
      </c>
      <c r="G24" s="8">
        <f t="shared" si="1"/>
        <v>744.5171849427168</v>
      </c>
    </row>
    <row r="25" spans="1:7" ht="13.5">
      <c r="A25" s="2" t="s">
        <v>42</v>
      </c>
      <c r="B25" s="6">
        <f>SUM(B2:B24)</f>
        <v>109943</v>
      </c>
      <c r="C25" s="6">
        <f>SUM(C2:C24)</f>
        <v>123985</v>
      </c>
      <c r="D25" s="6">
        <f>SUM(D2:D24)</f>
        <v>136601</v>
      </c>
      <c r="E25" s="6">
        <f>SUM(E2:E24)</f>
        <v>260586</v>
      </c>
      <c r="F25" s="1">
        <f>SUM(F2:F24)</f>
        <v>191.39000000000001</v>
      </c>
      <c r="G25" s="8">
        <f t="shared" si="1"/>
        <v>1361.5444903077484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2007-12-05T07:10:16Z</cp:lastPrinted>
  <dcterms:created xsi:type="dcterms:W3CDTF">1997-01-08T22:48:59Z</dcterms:created>
  <dcterms:modified xsi:type="dcterms:W3CDTF">2016-02-25T07:58:48Z</dcterms:modified>
  <cp:category/>
  <cp:version/>
  <cp:contentType/>
  <cp:contentStatus/>
</cp:coreProperties>
</file>