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16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/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<sst xmlns="http://schemas.openxmlformats.org/spreadsheetml/2006/main" count="544" uniqueCount="65">
  <si>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</si>
  <si>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</si>
  <si>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</si>
  <si>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</si>
  <si>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</si>
  <si>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</si>
  <si>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</si>
  <si>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</si>
  <si>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</si>
  <si>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</si>
  <si>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</si>
  <si>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</si>
  <si>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</si>
  <si>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</si>
  <si>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</si>
  <si>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</si>
  <si>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</si>
  <si>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</si>
  <si>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</si>
  <si>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</si>
  <si>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</si>
  <si>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</si>
  <si>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</si>
  <si>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</si>
  <si>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</si>
  <si>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</si>
  <si>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</si>
  <si>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</si>
  <si>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</si>
  <si>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</si>
  <si>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</si>
  <si>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</si>
  <si>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</si>
  <si>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</si>
  <si>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</si>
  <si>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</si>
  <si>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</si>
  <si>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</si>
  <si>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</si>
  <si>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</si>
  <si>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</si>
  <si>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</si>
  <si>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</si>
  <si>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</si>
  <si>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</si>
  <si>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</si>
  <si>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</si>
  <si>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徳島市地区別住民基本台帳人口・世帯数（平成１６年）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</si>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</sst>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2614</v>
      </c>
      <c r="D4" s="36">
        <f>'2月1日'!B2</f>
        <v>2617</v>
      </c>
      <c r="E4" s="36">
        <f>'3月1日'!$B2</f>
        <v>2615</v>
      </c>
      <c r="F4" s="36">
        <f>'4月1日'!$B$2</f>
        <v>2616</v>
      </c>
      <c r="G4" s="36">
        <f>'5月1日'!$B$2</f>
        <v>2671</v>
      </c>
      <c r="H4" s="36">
        <f>'6月1日'!$B$2</f>
        <v>2687</v>
      </c>
      <c r="I4" s="36">
        <f>'7月1日'!$B$2</f>
        <v>2682</v>
      </c>
      <c r="J4" s="36">
        <f>'8月1日'!$B$2</f>
        <v>2683</v>
      </c>
      <c r="K4" s="36">
        <f>'9月1日'!$B$2</f>
        <v>2678</v>
      </c>
      <c r="L4" s="36">
        <f>'10月1日'!$B$2</f>
        <v>2682</v>
      </c>
      <c r="M4" s="36">
        <f>'11月1日'!$B$2</f>
        <v>2673</v>
      </c>
      <c r="N4" s="37">
        <f>'12月1日'!$B$2</f>
        <v>2714</v>
      </c>
    </row>
    <row r="5" spans="1:14" ht="13.5" customHeight="1">
      <c r="A5" s="17"/>
      <c r="B5" s="4" t="s">
        <v>9</v>
      </c>
      <c r="C5" s="6">
        <f>'1月1日'!$C$2</f>
        <v>2666</v>
      </c>
      <c r="D5" s="6">
        <f>'2月1日'!C2</f>
        <v>2664</v>
      </c>
      <c r="E5" s="6">
        <f>'3月1日'!$C$2</f>
        <v>2660</v>
      </c>
      <c r="F5" s="6">
        <f>'4月1日'!$C$2</f>
        <v>2652</v>
      </c>
      <c r="G5" s="6">
        <f>'5月1日'!$C$2</f>
        <v>2699</v>
      </c>
      <c r="H5" s="6">
        <f>'6月1日'!$C$2</f>
        <v>2701</v>
      </c>
      <c r="I5" s="6">
        <f>'7月1日'!$C$2</f>
        <v>2701</v>
      </c>
      <c r="J5" s="6">
        <f>'8月1日'!$C$2</f>
        <v>2699</v>
      </c>
      <c r="K5" s="6">
        <f>'9月1日'!$C$2</f>
        <v>2692</v>
      </c>
      <c r="L5" s="6">
        <f>'10月1日'!$C$2</f>
        <v>2690</v>
      </c>
      <c r="M5" s="6">
        <f>'11月1日'!$C$2</f>
        <v>2680</v>
      </c>
      <c r="N5" s="18">
        <f>'12月1日'!$C$2</f>
        <v>2723</v>
      </c>
    </row>
    <row r="6" spans="1:14" ht="13.5" customHeight="1">
      <c r="A6" s="17"/>
      <c r="B6" s="4" t="s">
        <v>10</v>
      </c>
      <c r="C6" s="6">
        <f>'1月1日'!$D$2</f>
        <v>3124</v>
      </c>
      <c r="D6" s="6">
        <f>'2月1日'!$D2</f>
        <v>3117</v>
      </c>
      <c r="E6" s="6">
        <f>'3月1日'!$D$2</f>
        <v>3118</v>
      </c>
      <c r="F6" s="6">
        <f>'4月1日'!$D$2</f>
        <v>3107</v>
      </c>
      <c r="G6" s="6">
        <f>'5月1日'!$D$2</f>
        <v>3151</v>
      </c>
      <c r="H6" s="6">
        <f>'6月1日'!$D$2</f>
        <v>3165</v>
      </c>
      <c r="I6" s="6">
        <f>'7月1日'!$D$2</f>
        <v>3159</v>
      </c>
      <c r="J6" s="6">
        <f>'8月1日'!$D$2</f>
        <v>3156</v>
      </c>
      <c r="K6" s="6">
        <f>'9月1日'!$D$2</f>
        <v>3147</v>
      </c>
      <c r="L6" s="6">
        <f>'10月1日'!$D$2</f>
        <v>3144</v>
      </c>
      <c r="M6" s="6">
        <f>'11月1日'!$D$2</f>
        <v>3132</v>
      </c>
      <c r="N6" s="18">
        <f>'12月1日'!$D$2</f>
        <v>3187</v>
      </c>
    </row>
    <row r="7" spans="1:14" ht="13.5" customHeight="1">
      <c r="A7" s="17"/>
      <c r="B7" s="4" t="s">
        <v>11</v>
      </c>
      <c r="C7" s="34">
        <f>'1月1日'!$E$2</f>
        <v>5790</v>
      </c>
      <c r="D7" s="34">
        <f>'2月1日'!$E$2</f>
        <v>5781</v>
      </c>
      <c r="E7" s="34">
        <f>'3月1日'!$E$2</f>
        <v>5778</v>
      </c>
      <c r="F7" s="34">
        <f>'4月1日'!$E$2</f>
        <v>5759</v>
      </c>
      <c r="G7" s="34">
        <f>'5月1日'!$E$2</f>
        <v>5850</v>
      </c>
      <c r="H7" s="34">
        <f>'6月1日'!$E$2</f>
        <v>5866</v>
      </c>
      <c r="I7" s="34">
        <f>'7月1日'!$E$2</f>
        <v>5860</v>
      </c>
      <c r="J7" s="34">
        <f>'8月1日'!$E$2</f>
        <v>5855</v>
      </c>
      <c r="K7" s="34">
        <f>'9月1日'!$E$2</f>
        <v>5839</v>
      </c>
      <c r="L7" s="34">
        <f>'10月1日'!$E$2</f>
        <v>5834</v>
      </c>
      <c r="M7" s="34">
        <f>'11月1日'!$E$2</f>
        <v>5812</v>
      </c>
      <c r="N7" s="35">
        <f>'12月1日'!$E$2</f>
        <v>5910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3574.074074074074</v>
      </c>
      <c r="D9" s="22">
        <f>'2月1日'!$G$2</f>
        <v>3568.5185185185182</v>
      </c>
      <c r="E9" s="22">
        <f>'3月1日'!$G$2</f>
        <v>3566.6666666666665</v>
      </c>
      <c r="F9" s="22">
        <f>'4月1日'!$G$2</f>
        <v>3554.938271604938</v>
      </c>
      <c r="G9" s="22">
        <f>'5月1日'!$G$2</f>
        <v>3611.111111111111</v>
      </c>
      <c r="H9" s="22">
        <f>'6月1日'!$G$2</f>
        <v>3620.9876543209875</v>
      </c>
      <c r="I9" s="22">
        <f>'7月1日'!$G$2</f>
        <v>3617.2839506172836</v>
      </c>
      <c r="J9" s="22">
        <f>'8月1日'!$G$2</f>
        <v>3614.1975308641972</v>
      </c>
      <c r="K9" s="22">
        <f>'9月1日'!$G$2</f>
        <v>3604.3209876543206</v>
      </c>
      <c r="L9" s="22">
        <f>'10月1日'!$G$2</f>
        <v>3601.234567901234</v>
      </c>
      <c r="M9" s="22">
        <f>'11月1日'!$G$2</f>
        <v>3587.654320987654</v>
      </c>
      <c r="N9" s="23">
        <f>'12月1日'!$G$2</f>
        <v>3648.148148148148</v>
      </c>
    </row>
    <row r="10" spans="1:14" ht="13.5" customHeight="1">
      <c r="A10" s="15" t="s">
        <v>17</v>
      </c>
      <c r="B10" s="16" t="s">
        <v>8</v>
      </c>
      <c r="C10" s="36">
        <f>'1月1日'!$B$3</f>
        <v>1058</v>
      </c>
      <c r="D10" s="36">
        <f>'2月1日'!$B$3</f>
        <v>1056</v>
      </c>
      <c r="E10" s="36">
        <f>'3月1日'!$B$3</f>
        <v>1052</v>
      </c>
      <c r="F10" s="36">
        <f>'4月1日'!$B$3</f>
        <v>1047</v>
      </c>
      <c r="G10" s="36">
        <f>'5月1日'!$B$3</f>
        <v>1046</v>
      </c>
      <c r="H10" s="36">
        <f>'6月1日'!$B$3</f>
        <v>1052</v>
      </c>
      <c r="I10" s="36">
        <f>'7月1日'!$B$3</f>
        <v>1055</v>
      </c>
      <c r="J10" s="36">
        <f>'8月1日'!$B$3</f>
        <v>1051</v>
      </c>
      <c r="K10" s="36">
        <f>'9月1日'!$B$3</f>
        <v>1051</v>
      </c>
      <c r="L10" s="36">
        <f>'10月1日'!$B$3</f>
        <v>1045</v>
      </c>
      <c r="M10" s="36">
        <f>'11月1日'!$B$3</f>
        <v>1038</v>
      </c>
      <c r="N10" s="37">
        <f>'12月1日'!$B$3</f>
        <v>1037</v>
      </c>
    </row>
    <row r="11" spans="1:14" ht="13.5" customHeight="1">
      <c r="A11" s="17"/>
      <c r="B11" s="4" t="s">
        <v>9</v>
      </c>
      <c r="C11" s="6">
        <f>'1月1日'!$C$3</f>
        <v>1133</v>
      </c>
      <c r="D11" s="6">
        <f>'2月1日'!$C$3</f>
        <v>1123</v>
      </c>
      <c r="E11" s="6">
        <f>'3月1日'!$C$3</f>
        <v>1114</v>
      </c>
      <c r="F11" s="6">
        <f>'4月1日'!$C$3</f>
        <v>1113</v>
      </c>
      <c r="G11" s="6">
        <f>'5月1日'!$C$3</f>
        <v>1116</v>
      </c>
      <c r="H11" s="6">
        <f>'6月1日'!$C$3</f>
        <v>1112</v>
      </c>
      <c r="I11" s="6">
        <f>'7月1日'!$C$3</f>
        <v>1111</v>
      </c>
      <c r="J11" s="6">
        <f>'8月1日'!$C$3</f>
        <v>1113</v>
      </c>
      <c r="K11" s="6">
        <f>'9月1日'!$C$3</f>
        <v>1115</v>
      </c>
      <c r="L11" s="6">
        <f>'10月1日'!$C$3</f>
        <v>1110</v>
      </c>
      <c r="M11" s="6">
        <f>'11月1日'!$C$3</f>
        <v>1109</v>
      </c>
      <c r="N11" s="18">
        <f>'12月1日'!$C$3</f>
        <v>1106</v>
      </c>
    </row>
    <row r="12" spans="1:14" ht="13.5" customHeight="1">
      <c r="A12" s="17"/>
      <c r="B12" s="4" t="s">
        <v>10</v>
      </c>
      <c r="C12" s="6">
        <f>'1月1日'!$D$3</f>
        <v>1350</v>
      </c>
      <c r="D12" s="6">
        <f>'2月1日'!$D$3</f>
        <v>1350</v>
      </c>
      <c r="E12" s="6">
        <f>'3月1日'!$D$3</f>
        <v>1352</v>
      </c>
      <c r="F12" s="6">
        <f>'4月1日'!$D$3</f>
        <v>1343</v>
      </c>
      <c r="G12" s="6">
        <f>'5月1日'!$D$3</f>
        <v>1343</v>
      </c>
      <c r="H12" s="6">
        <f>'6月1日'!$D$3</f>
        <v>1348</v>
      </c>
      <c r="I12" s="6">
        <f>'7月1日'!$D$3</f>
        <v>1355</v>
      </c>
      <c r="J12" s="6">
        <f>'8月1日'!$D$3</f>
        <v>1354</v>
      </c>
      <c r="K12" s="6">
        <f>'9月1日'!$D$3</f>
        <v>1352</v>
      </c>
      <c r="L12" s="6">
        <f>'10月1日'!$D$3</f>
        <v>1346</v>
      </c>
      <c r="M12" s="6">
        <f>'11月1日'!$D$3</f>
        <v>1339</v>
      </c>
      <c r="N12" s="18">
        <f>'12月1日'!$D$3</f>
        <v>1331</v>
      </c>
    </row>
    <row r="13" spans="1:14" ht="13.5" customHeight="1">
      <c r="A13" s="17"/>
      <c r="B13" s="4" t="s">
        <v>11</v>
      </c>
      <c r="C13" s="34">
        <f>'1月1日'!$E$3</f>
        <v>2483</v>
      </c>
      <c r="D13" s="34">
        <f>'2月1日'!$E$3</f>
        <v>2473</v>
      </c>
      <c r="E13" s="34">
        <f>'3月1日'!$E$3</f>
        <v>2466</v>
      </c>
      <c r="F13" s="34">
        <f>'4月1日'!$E$3</f>
        <v>2456</v>
      </c>
      <c r="G13" s="34">
        <f>'5月1日'!$E$3</f>
        <v>2459</v>
      </c>
      <c r="H13" s="34">
        <f>'6月1日'!$E$3</f>
        <v>2460</v>
      </c>
      <c r="I13" s="34">
        <f>'7月1日'!$E$3</f>
        <v>2466</v>
      </c>
      <c r="J13" s="34">
        <f>'8月1日'!$E$3</f>
        <v>2467</v>
      </c>
      <c r="K13" s="34">
        <f>'9月1日'!$E$3</f>
        <v>2467</v>
      </c>
      <c r="L13" s="34">
        <f>'10月1日'!$E$3</f>
        <v>2456</v>
      </c>
      <c r="M13" s="34">
        <f>'11月1日'!$E$3</f>
        <v>2448</v>
      </c>
      <c r="N13" s="35">
        <f>'12月1日'!$E$3</f>
        <v>2437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2178.070175438597</v>
      </c>
      <c r="D15" s="22">
        <f>'2月1日'!$G$3</f>
        <v>2169.2982456140353</v>
      </c>
      <c r="E15" s="22">
        <f>'3月1日'!$G$3</f>
        <v>2163.157894736842</v>
      </c>
      <c r="F15" s="22">
        <f>'4月1日'!$G$3</f>
        <v>2154.385964912281</v>
      </c>
      <c r="G15" s="22">
        <f>'5月1日'!$G$3</f>
        <v>2157.0175438596493</v>
      </c>
      <c r="H15" s="22">
        <f>'6月1日'!$G$3</f>
        <v>2157.8947368421054</v>
      </c>
      <c r="I15" s="22">
        <f>'7月1日'!$G$3</f>
        <v>2163.157894736842</v>
      </c>
      <c r="J15" s="22">
        <f>'8月1日'!$G$3</f>
        <v>2164.0350877192986</v>
      </c>
      <c r="K15" s="22">
        <f>'9月1日'!$G$3</f>
        <v>2164.0350877192986</v>
      </c>
      <c r="L15" s="22">
        <f>'10月1日'!$G$3</f>
        <v>2154.385964912281</v>
      </c>
      <c r="M15" s="22">
        <f>'11月1日'!$G$3</f>
        <v>2147.3684210526317</v>
      </c>
      <c r="N15" s="23">
        <f>'12月1日'!$G$3</f>
        <v>2137.719298245614</v>
      </c>
    </row>
    <row r="16" spans="1:14" ht="13.5" customHeight="1">
      <c r="A16" s="15" t="s">
        <v>1</v>
      </c>
      <c r="B16" s="16" t="s">
        <v>8</v>
      </c>
      <c r="C16" s="36">
        <f>'1月1日'!$B$4</f>
        <v>1218</v>
      </c>
      <c r="D16" s="36">
        <f>'2月1日'!$B$4</f>
        <v>1212</v>
      </c>
      <c r="E16" s="36">
        <f>'3月1日'!$B$4</f>
        <v>1212</v>
      </c>
      <c r="F16" s="36">
        <f>'4月1日'!$B$4</f>
        <v>1206</v>
      </c>
      <c r="G16" s="36">
        <f>'5月1日'!$B$4</f>
        <v>1213</v>
      </c>
      <c r="H16" s="36">
        <f>'6月1日'!$B$4</f>
        <v>1216</v>
      </c>
      <c r="I16" s="36">
        <f>'7月1日'!$B$4</f>
        <v>1215</v>
      </c>
      <c r="J16" s="36">
        <f>'8月1日'!$B$4</f>
        <v>1217</v>
      </c>
      <c r="K16" s="36">
        <f>'9月1日'!$B$4</f>
        <v>1222</v>
      </c>
      <c r="L16" s="36">
        <f>'10月1日'!$B$4</f>
        <v>1216</v>
      </c>
      <c r="M16" s="36">
        <f>'11月1日'!$B$4</f>
        <v>1206</v>
      </c>
      <c r="N16" s="37">
        <f>'12月1日'!$B$4</f>
        <v>1208</v>
      </c>
    </row>
    <row r="17" spans="1:14" ht="13.5" customHeight="1">
      <c r="A17" s="17"/>
      <c r="B17" s="4" t="s">
        <v>9</v>
      </c>
      <c r="C17" s="6">
        <f>'1月1日'!$C$4</f>
        <v>1105</v>
      </c>
      <c r="D17" s="6">
        <f>'2月1日'!$C$4</f>
        <v>1098</v>
      </c>
      <c r="E17" s="6">
        <f>'3月1日'!$C$4</f>
        <v>1096</v>
      </c>
      <c r="F17" s="6">
        <f>'4月1日'!$C$4</f>
        <v>1081</v>
      </c>
      <c r="G17" s="6">
        <f>'5月1日'!$C$4</f>
        <v>1080</v>
      </c>
      <c r="H17" s="6">
        <f>'6月1日'!$C$4</f>
        <v>1083</v>
      </c>
      <c r="I17" s="6">
        <f>'7月1日'!$C$4</f>
        <v>1079</v>
      </c>
      <c r="J17" s="6">
        <f>'8月1日'!$C$4</f>
        <v>1076</v>
      </c>
      <c r="K17" s="6">
        <f>'9月1日'!$C$4</f>
        <v>1076</v>
      </c>
      <c r="L17" s="6">
        <f>'10月1日'!$C$4</f>
        <v>1073</v>
      </c>
      <c r="M17" s="6">
        <f>'11月1日'!$C$4</f>
        <v>1070</v>
      </c>
      <c r="N17" s="18">
        <f>'12月1日'!$C$4</f>
        <v>1077</v>
      </c>
    </row>
    <row r="18" spans="1:14" ht="13.5" customHeight="1">
      <c r="A18" s="17"/>
      <c r="B18" s="4" t="s">
        <v>10</v>
      </c>
      <c r="C18" s="6">
        <f>'1月1日'!$D$4</f>
        <v>1372</v>
      </c>
      <c r="D18" s="6">
        <f>'2月1日'!$D$4</f>
        <v>1360</v>
      </c>
      <c r="E18" s="6">
        <f>'3月1日'!$D$4</f>
        <v>1352</v>
      </c>
      <c r="F18" s="6">
        <f>'4月1日'!$D$4</f>
        <v>1341</v>
      </c>
      <c r="G18" s="6">
        <f>'5月1日'!$D$4</f>
        <v>1348</v>
      </c>
      <c r="H18" s="6">
        <f>'6月1日'!$D$4</f>
        <v>1351</v>
      </c>
      <c r="I18" s="6">
        <f>'7月1日'!$D$4</f>
        <v>1353</v>
      </c>
      <c r="J18" s="6">
        <f>'8月1日'!$D$4</f>
        <v>1356</v>
      </c>
      <c r="K18" s="6">
        <f>'9月1日'!$D$4</f>
        <v>1363</v>
      </c>
      <c r="L18" s="6">
        <f>'10月1日'!$D$4</f>
        <v>1358</v>
      </c>
      <c r="M18" s="6">
        <f>'11月1日'!$D$4</f>
        <v>1349</v>
      </c>
      <c r="N18" s="18">
        <f>'12月1日'!$D$4</f>
        <v>1353</v>
      </c>
    </row>
    <row r="19" spans="1:14" ht="13.5" customHeight="1">
      <c r="A19" s="17"/>
      <c r="B19" s="4" t="s">
        <v>11</v>
      </c>
      <c r="C19" s="34">
        <f>'1月1日'!$E$4</f>
        <v>2477</v>
      </c>
      <c r="D19" s="34">
        <f>'2月1日'!$E$4</f>
        <v>2458</v>
      </c>
      <c r="E19" s="34">
        <f>'3月1日'!$E$4</f>
        <v>2448</v>
      </c>
      <c r="F19" s="34">
        <f>'4月1日'!$E$4</f>
        <v>2422</v>
      </c>
      <c r="G19" s="34">
        <f>'5月1日'!$E$4</f>
        <v>2428</v>
      </c>
      <c r="H19" s="34">
        <f>'6月1日'!$E$4</f>
        <v>2434</v>
      </c>
      <c r="I19" s="34">
        <f>'7月1日'!$E$4</f>
        <v>2432</v>
      </c>
      <c r="J19" s="34">
        <f>'8月1日'!$E$4</f>
        <v>2432</v>
      </c>
      <c r="K19" s="34">
        <f>'9月1日'!$E$4</f>
        <v>2439</v>
      </c>
      <c r="L19" s="34">
        <f>'10月1日'!$E$4</f>
        <v>2431</v>
      </c>
      <c r="M19" s="34">
        <f>'11月1日'!$E$4</f>
        <v>2419</v>
      </c>
      <c r="N19" s="35">
        <f>'12月1日'!$E$4</f>
        <v>2430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3995.1612903225805</v>
      </c>
      <c r="D21" s="22">
        <f>'2月1日'!$G$4</f>
        <v>3964.516129032258</v>
      </c>
      <c r="E21" s="22">
        <f>'3月1日'!$G$4</f>
        <v>3948.3870967741937</v>
      </c>
      <c r="F21" s="22">
        <f>'4月1日'!$G$4</f>
        <v>3906.451612903226</v>
      </c>
      <c r="G21" s="22">
        <f>'5月1日'!$G$4</f>
        <v>3916.1290322580644</v>
      </c>
      <c r="H21" s="22">
        <f>'6月1日'!$G$4</f>
        <v>3925.8064516129034</v>
      </c>
      <c r="I21" s="22">
        <f>'7月1日'!$G$4</f>
        <v>3922.5806451612902</v>
      </c>
      <c r="J21" s="22">
        <f>'8月1日'!$G$4</f>
        <v>3922.5806451612902</v>
      </c>
      <c r="K21" s="22">
        <f>'9月1日'!$G$4</f>
        <v>3933.8709677419356</v>
      </c>
      <c r="L21" s="22">
        <f>'10月1日'!$G$4</f>
        <v>3920.967741935484</v>
      </c>
      <c r="M21" s="22">
        <f>'11月1日'!$G$4</f>
        <v>3901.6129032258063</v>
      </c>
      <c r="N21" s="23">
        <f>'12月1日'!$G$4</f>
        <v>3919.3548387096776</v>
      </c>
    </row>
    <row r="22" spans="1:14" ht="13.5" customHeight="1">
      <c r="A22" s="15" t="s">
        <v>0</v>
      </c>
      <c r="B22" s="16" t="s">
        <v>8</v>
      </c>
      <c r="C22" s="36">
        <f>'1月1日'!$B$5</f>
        <v>3805</v>
      </c>
      <c r="D22" s="36">
        <f>'2月1日'!$B$5</f>
        <v>3805</v>
      </c>
      <c r="E22" s="36">
        <f>'3月1日'!$B$5</f>
        <v>3798</v>
      </c>
      <c r="F22" s="36">
        <f>'4月1日'!$B$5</f>
        <v>3782</v>
      </c>
      <c r="G22" s="36">
        <f>'5月1日'!$B$5</f>
        <v>3772</v>
      </c>
      <c r="H22" s="36">
        <f>'6月1日'!$B$5</f>
        <v>3757</v>
      </c>
      <c r="I22" s="36">
        <f>'7月1日'!$B$5</f>
        <v>3758</v>
      </c>
      <c r="J22" s="36">
        <f>'8月1日'!$B$5</f>
        <v>3762</v>
      </c>
      <c r="K22" s="36">
        <f>'9月1日'!$B$5</f>
        <v>3762</v>
      </c>
      <c r="L22" s="36">
        <f>'10月1日'!$B$5</f>
        <v>3756</v>
      </c>
      <c r="M22" s="36">
        <f>'11月1日'!$B$5</f>
        <v>3769</v>
      </c>
      <c r="N22" s="37">
        <f>'12月1日'!$B$5</f>
        <v>3772</v>
      </c>
    </row>
    <row r="23" spans="1:14" ht="13.5" customHeight="1">
      <c r="A23" s="17"/>
      <c r="B23" s="4" t="s">
        <v>9</v>
      </c>
      <c r="C23" s="6">
        <f>'1月1日'!$C$5</f>
        <v>3541</v>
      </c>
      <c r="D23" s="6">
        <f>'2月1日'!$C$5</f>
        <v>3540</v>
      </c>
      <c r="E23" s="6">
        <f>'3月1日'!$C$5</f>
        <v>3538</v>
      </c>
      <c r="F23" s="6">
        <f>'4月1日'!$C$5</f>
        <v>3493</v>
      </c>
      <c r="G23" s="6">
        <f>'5月1日'!$C$5</f>
        <v>3482</v>
      </c>
      <c r="H23" s="6">
        <f>'6月1日'!$C$5</f>
        <v>3472</v>
      </c>
      <c r="I23" s="6">
        <f>'7月1日'!$C$5</f>
        <v>3456</v>
      </c>
      <c r="J23" s="6">
        <f>'8月1日'!$C$5</f>
        <v>3457</v>
      </c>
      <c r="K23" s="6">
        <f>'9月1日'!$C$5</f>
        <v>3460</v>
      </c>
      <c r="L23" s="6">
        <f>'10月1日'!$C$5</f>
        <v>3450</v>
      </c>
      <c r="M23" s="6">
        <f>'11月1日'!$C$5</f>
        <v>3456</v>
      </c>
      <c r="N23" s="18">
        <f>'12月1日'!$C$5</f>
        <v>3456</v>
      </c>
    </row>
    <row r="24" spans="1:14" ht="13.5" customHeight="1">
      <c r="A24" s="17"/>
      <c r="B24" s="4" t="s">
        <v>10</v>
      </c>
      <c r="C24" s="6">
        <f>'1月1日'!$D$5</f>
        <v>4249</v>
      </c>
      <c r="D24" s="6">
        <f>'2月1日'!$D$5</f>
        <v>4241</v>
      </c>
      <c r="E24" s="6">
        <f>'3月1日'!$D$5</f>
        <v>4234</v>
      </c>
      <c r="F24" s="6">
        <f>'4月1日'!$D$5</f>
        <v>4214</v>
      </c>
      <c r="G24" s="6">
        <f>'5月1日'!$D$5</f>
        <v>4212</v>
      </c>
      <c r="H24" s="6">
        <f>'6月1日'!$D$5</f>
        <v>4188</v>
      </c>
      <c r="I24" s="6">
        <f>'7月1日'!$D$5</f>
        <v>4177</v>
      </c>
      <c r="J24" s="6">
        <f>'8月1日'!$D$5</f>
        <v>4169</v>
      </c>
      <c r="K24" s="6">
        <f>'9月1日'!$D$5</f>
        <v>4166</v>
      </c>
      <c r="L24" s="6">
        <f>'10月1日'!$D$5</f>
        <v>4162</v>
      </c>
      <c r="M24" s="6">
        <f>'11月1日'!$D$5</f>
        <v>4173</v>
      </c>
      <c r="N24" s="18">
        <f>'12月1日'!$D$5</f>
        <v>4169</v>
      </c>
    </row>
    <row r="25" spans="1:14" ht="13.5" customHeight="1">
      <c r="A25" s="17"/>
      <c r="B25" s="4" t="s">
        <v>11</v>
      </c>
      <c r="C25" s="34">
        <f>'1月1日'!$E$5</f>
        <v>7790</v>
      </c>
      <c r="D25" s="34">
        <f>'2月1日'!$E$5</f>
        <v>7781</v>
      </c>
      <c r="E25" s="34">
        <f>'3月1日'!$E$5</f>
        <v>7772</v>
      </c>
      <c r="F25" s="34">
        <f>'4月1日'!$E$5</f>
        <v>7707</v>
      </c>
      <c r="G25" s="34">
        <f>'5月1日'!$E$5</f>
        <v>7694</v>
      </c>
      <c r="H25" s="34">
        <f>'6月1日'!$E$5</f>
        <v>7660</v>
      </c>
      <c r="I25" s="34">
        <f>'7月1日'!$E$5</f>
        <v>7633</v>
      </c>
      <c r="J25" s="34">
        <f>'8月1日'!$E$5</f>
        <v>7626</v>
      </c>
      <c r="K25" s="34">
        <f>'9月1日'!$E$5</f>
        <v>7626</v>
      </c>
      <c r="L25" s="34">
        <f>'10月1日'!$E$5</f>
        <v>7612</v>
      </c>
      <c r="M25" s="34">
        <f>'11月1日'!$E$5</f>
        <v>7629</v>
      </c>
      <c r="N25" s="35">
        <f>'12月1日'!$E$5</f>
        <v>7625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8287.234042553191</v>
      </c>
      <c r="D27" s="22">
        <f>'2月1日'!$G$5</f>
        <v>8277.659574468085</v>
      </c>
      <c r="E27" s="22">
        <f>'3月1日'!$G$5</f>
        <v>8268.08510638298</v>
      </c>
      <c r="F27" s="22">
        <f>'4月1日'!$G$5</f>
        <v>8198.936170212766</v>
      </c>
      <c r="G27" s="22">
        <f>'5月1日'!$G$5</f>
        <v>8185.106382978724</v>
      </c>
      <c r="H27" s="22">
        <f>'6月1日'!$G$5</f>
        <v>8148.936170212766</v>
      </c>
      <c r="I27" s="22">
        <f>'7月1日'!$G$5</f>
        <v>8120.212765957447</v>
      </c>
      <c r="J27" s="22">
        <f>'8月1日'!$G$5</f>
        <v>8112.765957446809</v>
      </c>
      <c r="K27" s="22">
        <f>'9月1日'!$G$5</f>
        <v>8112.765957446809</v>
      </c>
      <c r="L27" s="22">
        <f>'10月1日'!$G$5</f>
        <v>8097.8723404255325</v>
      </c>
      <c r="M27" s="22">
        <f>'11月1日'!$G$5</f>
        <v>8115.957446808511</v>
      </c>
      <c r="N27" s="23">
        <f>'12月1日'!$G$5</f>
        <v>8111.702127659575</v>
      </c>
    </row>
    <row r="28" spans="1:14" ht="13.5" customHeight="1">
      <c r="A28" s="15" t="s">
        <v>15</v>
      </c>
      <c r="B28" s="16" t="s">
        <v>8</v>
      </c>
      <c r="C28" s="36">
        <f>'1月1日'!$B$6</f>
        <v>4824</v>
      </c>
      <c r="D28" s="36">
        <f>'2月1日'!$B$6</f>
        <v>4838</v>
      </c>
      <c r="E28" s="36">
        <f>'3月1日'!$B$6</f>
        <v>4836</v>
      </c>
      <c r="F28" s="36">
        <f>'4月1日'!$B$6</f>
        <v>4795</v>
      </c>
      <c r="G28" s="36">
        <f>'5月1日'!$B$6</f>
        <v>4864</v>
      </c>
      <c r="H28" s="36">
        <f>'6月1日'!$B$6</f>
        <v>4859</v>
      </c>
      <c r="I28" s="36">
        <f>'7月1日'!$B$6</f>
        <v>4868</v>
      </c>
      <c r="J28" s="36">
        <f>'8月1日'!$B$6</f>
        <v>4873</v>
      </c>
      <c r="K28" s="36">
        <f>'9月1日'!$B$6</f>
        <v>4873</v>
      </c>
      <c r="L28" s="36">
        <f>'10月1日'!$B$6</f>
        <v>4853</v>
      </c>
      <c r="M28" s="36">
        <f>'11月1日'!$B$6</f>
        <v>4855</v>
      </c>
      <c r="N28" s="37">
        <f>'12月1日'!$B$6</f>
        <v>4842</v>
      </c>
    </row>
    <row r="29" spans="1:14" ht="13.5" customHeight="1">
      <c r="A29" s="17"/>
      <c r="B29" s="4" t="s">
        <v>9</v>
      </c>
      <c r="C29" s="6">
        <f>'1月1日'!$C$6</f>
        <v>5067</v>
      </c>
      <c r="D29" s="6">
        <f>'2月1日'!$C$6</f>
        <v>5072</v>
      </c>
      <c r="E29" s="6">
        <f>'3月1日'!$C$6</f>
        <v>5074</v>
      </c>
      <c r="F29" s="6">
        <f>'4月1日'!$C$6</f>
        <v>5039</v>
      </c>
      <c r="G29" s="6">
        <f>'5月1日'!$C$6</f>
        <v>5083</v>
      </c>
      <c r="H29" s="6">
        <f>'6月1日'!$C$6</f>
        <v>5085</v>
      </c>
      <c r="I29" s="6">
        <f>'7月1日'!$C$6</f>
        <v>5083</v>
      </c>
      <c r="J29" s="6">
        <f>'8月1日'!$C$6</f>
        <v>5085</v>
      </c>
      <c r="K29" s="6">
        <f>'9月1日'!$C$6</f>
        <v>5085</v>
      </c>
      <c r="L29" s="6">
        <f>'10月1日'!$C$6</f>
        <v>5051</v>
      </c>
      <c r="M29" s="6">
        <f>'11月1日'!$C$6</f>
        <v>5046</v>
      </c>
      <c r="N29" s="18">
        <f>'12月1日'!$C$6</f>
        <v>5038</v>
      </c>
    </row>
    <row r="30" spans="1:14" ht="13.5" customHeight="1">
      <c r="A30" s="17"/>
      <c r="B30" s="4" t="s">
        <v>10</v>
      </c>
      <c r="C30" s="6">
        <f>'1月1日'!$D$6</f>
        <v>5650</v>
      </c>
      <c r="D30" s="6">
        <f>'2月1日'!$D$6</f>
        <v>5652</v>
      </c>
      <c r="E30" s="6">
        <f>'3月1日'!$D$6</f>
        <v>5645</v>
      </c>
      <c r="F30" s="6">
        <f>'4月1日'!$D$6</f>
        <v>5614</v>
      </c>
      <c r="G30" s="6">
        <f>'5月1日'!$D$6</f>
        <v>5655</v>
      </c>
      <c r="H30" s="6">
        <f>'6月1日'!$D$6</f>
        <v>5638</v>
      </c>
      <c r="I30" s="6">
        <f>'7月1日'!$D$6</f>
        <v>5648</v>
      </c>
      <c r="J30" s="6">
        <f>'8月1日'!$D$6</f>
        <v>5656</v>
      </c>
      <c r="K30" s="6">
        <f>'9月1日'!$D$6</f>
        <v>5648</v>
      </c>
      <c r="L30" s="6">
        <f>'10月1日'!$D$6</f>
        <v>5635</v>
      </c>
      <c r="M30" s="6">
        <f>'11月1日'!$D$6</f>
        <v>5630</v>
      </c>
      <c r="N30" s="18">
        <f>'12月1日'!$D$6</f>
        <v>5628</v>
      </c>
    </row>
    <row r="31" spans="1:14" ht="13.5" customHeight="1">
      <c r="A31" s="17"/>
      <c r="B31" s="4" t="s">
        <v>11</v>
      </c>
      <c r="C31" s="34">
        <f>'1月1日'!$E$6</f>
        <v>10717</v>
      </c>
      <c r="D31" s="34">
        <f>'2月1日'!$E$6</f>
        <v>10724</v>
      </c>
      <c r="E31" s="34">
        <f>'3月1日'!$E$6</f>
        <v>10719</v>
      </c>
      <c r="F31" s="34">
        <f>'4月1日'!$E$6</f>
        <v>10653</v>
      </c>
      <c r="G31" s="34">
        <f>'5月1日'!$E$6</f>
        <v>10738</v>
      </c>
      <c r="H31" s="34">
        <f>'6月1日'!$E$6</f>
        <v>10723</v>
      </c>
      <c r="I31" s="34">
        <f>'7月1日'!$E$6</f>
        <v>10731</v>
      </c>
      <c r="J31" s="34">
        <f>'8月1日'!$E$6</f>
        <v>10741</v>
      </c>
      <c r="K31" s="34">
        <f>'9月1日'!$E$6</f>
        <v>10733</v>
      </c>
      <c r="L31" s="34">
        <f>'10月1日'!$E$6</f>
        <v>10686</v>
      </c>
      <c r="M31" s="34">
        <f>'11月1日'!$E$6</f>
        <v>10676</v>
      </c>
      <c r="N31" s="35">
        <f>'12月1日'!$E$6</f>
        <v>10666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5177.294685990339</v>
      </c>
      <c r="D33" s="22">
        <f>'2月1日'!$G$6</f>
        <v>5180.676328502416</v>
      </c>
      <c r="E33" s="22">
        <f>'3月1日'!$G$6</f>
        <v>5178.260869565218</v>
      </c>
      <c r="F33" s="22">
        <f>'4月1日'!$G$6</f>
        <v>5146.376811594203</v>
      </c>
      <c r="G33" s="22">
        <f>'5月1日'!$G$6</f>
        <v>5187.439613526571</v>
      </c>
      <c r="H33" s="22">
        <f>'6月1日'!$G$6</f>
        <v>5180.193236714977</v>
      </c>
      <c r="I33" s="22">
        <f>'7月1日'!$G$6</f>
        <v>5184.057971014493</v>
      </c>
      <c r="J33" s="22">
        <f>'8月1日'!$G$6</f>
        <v>5188.88888888889</v>
      </c>
      <c r="K33" s="22">
        <f>'9月1日'!$G$6</f>
        <v>5185.024154589372</v>
      </c>
      <c r="L33" s="22">
        <f>'10月1日'!$G$6</f>
        <v>5162.318840579711</v>
      </c>
      <c r="M33" s="22">
        <f>'11月1日'!$G$6</f>
        <v>5157.487922705314</v>
      </c>
      <c r="N33" s="23">
        <f>'12月1日'!$G$6</f>
        <v>5152.657004830919</v>
      </c>
    </row>
    <row r="34" spans="1:14" ht="13.5" customHeight="1">
      <c r="A34" s="15" t="s">
        <v>20</v>
      </c>
      <c r="B34" s="16" t="s">
        <v>8</v>
      </c>
      <c r="C34" s="36">
        <f>'1月1日'!$B$7</f>
        <v>7040</v>
      </c>
      <c r="D34" s="36">
        <f>'2月1日'!$B$7</f>
        <v>7048</v>
      </c>
      <c r="E34" s="36">
        <f>'3月1日'!$B$7</f>
        <v>7043</v>
      </c>
      <c r="F34" s="36">
        <f>'4月1日'!$B$7</f>
        <v>6943</v>
      </c>
      <c r="G34" s="36">
        <f>'5月1日'!$B$7</f>
        <v>7038</v>
      </c>
      <c r="H34" s="36">
        <f>'6月1日'!$B$7</f>
        <v>7024</v>
      </c>
      <c r="I34" s="36">
        <f>'7月1日'!$B$7</f>
        <v>7010</v>
      </c>
      <c r="J34" s="36">
        <f>'8月1日'!$B$7</f>
        <v>7018</v>
      </c>
      <c r="K34" s="36">
        <f>'9月1日'!$B$7</f>
        <v>7009</v>
      </c>
      <c r="L34" s="36">
        <f>'10月1日'!$B$7</f>
        <v>6998</v>
      </c>
      <c r="M34" s="36">
        <f>'11月1日'!$B$7</f>
        <v>7007</v>
      </c>
      <c r="N34" s="37">
        <f>'12月1日'!$B$7</f>
        <v>7011</v>
      </c>
    </row>
    <row r="35" spans="1:14" ht="13.5" customHeight="1">
      <c r="A35" s="17"/>
      <c r="B35" s="4" t="s">
        <v>9</v>
      </c>
      <c r="C35" s="6">
        <f>'1月1日'!$C$7</f>
        <v>7733</v>
      </c>
      <c r="D35" s="6">
        <f>'2月1日'!$C$7</f>
        <v>7733</v>
      </c>
      <c r="E35" s="6">
        <f>'3月1日'!$C$7</f>
        <v>7715</v>
      </c>
      <c r="F35" s="6">
        <f>'4月1日'!$C$7</f>
        <v>7579</v>
      </c>
      <c r="G35" s="6">
        <f>'5月1日'!$C$7</f>
        <v>7666</v>
      </c>
      <c r="H35" s="6">
        <f>'6月1日'!$C$7</f>
        <v>7641</v>
      </c>
      <c r="I35" s="6">
        <f>'7月1日'!$C$7</f>
        <v>7624</v>
      </c>
      <c r="J35" s="6">
        <f>'8月1日'!$C$7</f>
        <v>7626</v>
      </c>
      <c r="K35" s="6">
        <f>'9月1日'!$C$7</f>
        <v>7617</v>
      </c>
      <c r="L35" s="6">
        <f>'10月1日'!$C$7</f>
        <v>7606</v>
      </c>
      <c r="M35" s="6">
        <f>'11月1日'!$C$7</f>
        <v>7625</v>
      </c>
      <c r="N35" s="18">
        <f>'12月1日'!$C$7</f>
        <v>7634</v>
      </c>
    </row>
    <row r="36" spans="1:14" ht="13.5" customHeight="1">
      <c r="A36" s="17"/>
      <c r="B36" s="4" t="s">
        <v>10</v>
      </c>
      <c r="C36" s="6">
        <f>'1月1日'!$D$7</f>
        <v>8214</v>
      </c>
      <c r="D36" s="6">
        <f>'2月1日'!$D$7</f>
        <v>8211</v>
      </c>
      <c r="E36" s="6">
        <f>'3月1日'!$D$7</f>
        <v>8206</v>
      </c>
      <c r="F36" s="6">
        <f>'4月1日'!$D$7</f>
        <v>8136</v>
      </c>
      <c r="G36" s="6">
        <f>'5月1日'!$D$7</f>
        <v>8181</v>
      </c>
      <c r="H36" s="6">
        <f>'6月1日'!$D$7</f>
        <v>8163</v>
      </c>
      <c r="I36" s="6">
        <f>'7月1日'!$D$7</f>
        <v>8149</v>
      </c>
      <c r="J36" s="6">
        <f>'8月1日'!$D$7</f>
        <v>8140</v>
      </c>
      <c r="K36" s="6">
        <f>'9月1日'!$D$7</f>
        <v>8125</v>
      </c>
      <c r="L36" s="6">
        <f>'10月1日'!$D$7</f>
        <v>8111</v>
      </c>
      <c r="M36" s="6">
        <f>'11月1日'!$D$7</f>
        <v>8114</v>
      </c>
      <c r="N36" s="18">
        <f>'12月1日'!$D$7</f>
        <v>8112</v>
      </c>
    </row>
    <row r="37" spans="1:14" ht="13.5" customHeight="1">
      <c r="A37" s="17"/>
      <c r="B37" s="4" t="s">
        <v>11</v>
      </c>
      <c r="C37" s="34">
        <f>'1月1日'!$E$7</f>
        <v>15947</v>
      </c>
      <c r="D37" s="34">
        <f>'2月1日'!$E$7</f>
        <v>15944</v>
      </c>
      <c r="E37" s="34">
        <f>'3月1日'!$E$7</f>
        <v>15921</v>
      </c>
      <c r="F37" s="34">
        <f>'4月1日'!$E$7</f>
        <v>15715</v>
      </c>
      <c r="G37" s="34">
        <f>'5月1日'!$E$7</f>
        <v>15847</v>
      </c>
      <c r="H37" s="34">
        <f>'6月1日'!$E$7</f>
        <v>15804</v>
      </c>
      <c r="I37" s="34">
        <f>'7月1日'!$E$7</f>
        <v>15773</v>
      </c>
      <c r="J37" s="34">
        <f>'8月1日'!$E$7</f>
        <v>15766</v>
      </c>
      <c r="K37" s="34">
        <f>'9月1日'!$E$7</f>
        <v>15742</v>
      </c>
      <c r="L37" s="34">
        <f>'10月1日'!$E$7</f>
        <v>15717</v>
      </c>
      <c r="M37" s="34">
        <f>'11月1日'!$E$7</f>
        <v>15739</v>
      </c>
      <c r="N37" s="35">
        <f>'12月1日'!$E$7</f>
        <v>15746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5315.666666666667</v>
      </c>
      <c r="D39" s="22">
        <f>'2月1日'!$G$7</f>
        <v>5314.666666666667</v>
      </c>
      <c r="E39" s="22">
        <f>'3月1日'!$G$7</f>
        <v>5307</v>
      </c>
      <c r="F39" s="22">
        <f>'4月1日'!$G$7</f>
        <v>5238.333333333333</v>
      </c>
      <c r="G39" s="22">
        <f>'5月1日'!$G$7</f>
        <v>5282.333333333333</v>
      </c>
      <c r="H39" s="22">
        <f>'6月1日'!$G$7</f>
        <v>5268</v>
      </c>
      <c r="I39" s="22">
        <f>'7月1日'!$G$7</f>
        <v>5257.666666666667</v>
      </c>
      <c r="J39" s="22">
        <f>'8月1日'!$G$7</f>
        <v>5255.333333333333</v>
      </c>
      <c r="K39" s="22">
        <f>'9月1日'!$G$7</f>
        <v>5247.333333333333</v>
      </c>
      <c r="L39" s="22">
        <f>'10月1日'!$G$7</f>
        <v>5239</v>
      </c>
      <c r="M39" s="22">
        <f>'11月1日'!$G$7</f>
        <v>5246.333333333333</v>
      </c>
      <c r="N39" s="23">
        <f>'12月1日'!$G$7</f>
        <v>5248.666666666667</v>
      </c>
    </row>
    <row r="40" spans="1:14" ht="13.5" customHeight="1">
      <c r="A40" s="15" t="s">
        <v>19</v>
      </c>
      <c r="B40" s="16" t="s">
        <v>8</v>
      </c>
      <c r="C40" s="36">
        <f>'1月1日'!$B$8</f>
        <v>7163</v>
      </c>
      <c r="D40" s="36">
        <f>'2月1日'!$B$8</f>
        <v>7170</v>
      </c>
      <c r="E40" s="36">
        <f>'3月1日'!$B$8</f>
        <v>7155</v>
      </c>
      <c r="F40" s="36">
        <f>'4月1日'!$B$8</f>
        <v>7061</v>
      </c>
      <c r="G40" s="36">
        <f>'5月1日'!$B$8</f>
        <v>7130</v>
      </c>
      <c r="H40" s="36">
        <f>'6月1日'!$B$8</f>
        <v>7137</v>
      </c>
      <c r="I40" s="36">
        <f>'7月1日'!$B$8</f>
        <v>7129</v>
      </c>
      <c r="J40" s="36">
        <f>'8月1日'!$B$8</f>
        <v>7138</v>
      </c>
      <c r="K40" s="36">
        <f>'9月1日'!$B$8</f>
        <v>7134</v>
      </c>
      <c r="L40" s="36">
        <f>'10月1日'!$B$8</f>
        <v>7137</v>
      </c>
      <c r="M40" s="36">
        <f>'11月1日'!$B$8</f>
        <v>7149</v>
      </c>
      <c r="N40" s="37">
        <f>'12月1日'!$B$8</f>
        <v>7138</v>
      </c>
    </row>
    <row r="41" spans="1:14" ht="13.5" customHeight="1">
      <c r="A41" s="17"/>
      <c r="B41" s="4" t="s">
        <v>9</v>
      </c>
      <c r="C41" s="6">
        <f>'1月1日'!$C$8</f>
        <v>7756</v>
      </c>
      <c r="D41" s="6">
        <f>'2月1日'!$C$8</f>
        <v>7746</v>
      </c>
      <c r="E41" s="6">
        <f>'3月1日'!$C$8</f>
        <v>7729</v>
      </c>
      <c r="F41" s="6">
        <f>'4月1日'!$C$8</f>
        <v>7641</v>
      </c>
      <c r="G41" s="6">
        <f>'5月1日'!$C$8</f>
        <v>7703</v>
      </c>
      <c r="H41" s="6">
        <f>'6月1日'!$C$8</f>
        <v>7707</v>
      </c>
      <c r="I41" s="6">
        <f>'7月1日'!$C$8</f>
        <v>7689</v>
      </c>
      <c r="J41" s="6">
        <f>'8月1日'!$C$8</f>
        <v>7696</v>
      </c>
      <c r="K41" s="6">
        <f>'9月1日'!$C$8</f>
        <v>7689</v>
      </c>
      <c r="L41" s="6">
        <f>'10月1日'!$C$8</f>
        <v>7687</v>
      </c>
      <c r="M41" s="6">
        <f>'11月1日'!$C$8</f>
        <v>7699</v>
      </c>
      <c r="N41" s="18">
        <f>'12月1日'!$C$8</f>
        <v>7678</v>
      </c>
    </row>
    <row r="42" spans="1:14" ht="13.5" customHeight="1">
      <c r="A42" s="17"/>
      <c r="B42" s="4" t="s">
        <v>10</v>
      </c>
      <c r="C42" s="6">
        <f>'1月1日'!$D$8</f>
        <v>8068</v>
      </c>
      <c r="D42" s="6">
        <f>'2月1日'!$D$8</f>
        <v>8071</v>
      </c>
      <c r="E42" s="6">
        <f>'3月1日'!$D$8</f>
        <v>8062</v>
      </c>
      <c r="F42" s="6">
        <f>'4月1日'!$D$8</f>
        <v>8032</v>
      </c>
      <c r="G42" s="6">
        <f>'5月1日'!$D$8</f>
        <v>8068</v>
      </c>
      <c r="H42" s="6">
        <f>'6月1日'!$D$8</f>
        <v>8085</v>
      </c>
      <c r="I42" s="6">
        <f>'7月1日'!$D$8</f>
        <v>8057</v>
      </c>
      <c r="J42" s="6">
        <f>'8月1日'!$D$8</f>
        <v>8067</v>
      </c>
      <c r="K42" s="6">
        <f>'9月1日'!$D$8</f>
        <v>8064</v>
      </c>
      <c r="L42" s="6">
        <f>'10月1日'!$D$8</f>
        <v>8059</v>
      </c>
      <c r="M42" s="6">
        <f>'11月1日'!$D$8</f>
        <v>8065</v>
      </c>
      <c r="N42" s="18">
        <f>'12月1日'!$D$8</f>
        <v>8050</v>
      </c>
    </row>
    <row r="43" spans="1:14" ht="13.5" customHeight="1">
      <c r="A43" s="17"/>
      <c r="B43" s="4" t="s">
        <v>11</v>
      </c>
      <c r="C43" s="34">
        <f>'1月1日'!$E$8</f>
        <v>15824</v>
      </c>
      <c r="D43" s="34">
        <f>'2月1日'!$E$8</f>
        <v>15817</v>
      </c>
      <c r="E43" s="34">
        <f>'3月1日'!$E$8</f>
        <v>15791</v>
      </c>
      <c r="F43" s="34">
        <f>'4月1日'!$E$8</f>
        <v>15673</v>
      </c>
      <c r="G43" s="34">
        <f>'5月1日'!$E$8</f>
        <v>15771</v>
      </c>
      <c r="H43" s="34">
        <f>'6月1日'!$E$8</f>
        <v>15792</v>
      </c>
      <c r="I43" s="34">
        <f>'7月1日'!$E$8</f>
        <v>15746</v>
      </c>
      <c r="J43" s="34">
        <f>'8月1日'!$E$8</f>
        <v>15763</v>
      </c>
      <c r="K43" s="34">
        <f>'9月1日'!$E$8</f>
        <v>15753</v>
      </c>
      <c r="L43" s="34">
        <f>'10月1日'!$E$8</f>
        <v>15746</v>
      </c>
      <c r="M43" s="34">
        <f>'11月1日'!$E$8</f>
        <v>15764</v>
      </c>
      <c r="N43" s="35">
        <f>'12月1日'!$E$8</f>
        <v>15728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4359.228650137741</v>
      </c>
      <c r="D45" s="22">
        <f>'2月1日'!$G$8</f>
        <v>4357.300275482094</v>
      </c>
      <c r="E45" s="22">
        <f>'3月1日'!$G$8</f>
        <v>4350.137741046832</v>
      </c>
      <c r="F45" s="22">
        <f>'4月1日'!$G$8</f>
        <v>4317.63085399449</v>
      </c>
      <c r="G45" s="22">
        <f>'5月1日'!$G$8</f>
        <v>4344.628099173554</v>
      </c>
      <c r="H45" s="22">
        <f>'6月1日'!$G$8</f>
        <v>4350.413223140496</v>
      </c>
      <c r="I45" s="22">
        <f>'7月1日'!$G$8</f>
        <v>4337.741046831956</v>
      </c>
      <c r="J45" s="22">
        <f>'8月1日'!$G$8</f>
        <v>4342.424242424243</v>
      </c>
      <c r="K45" s="22">
        <f>'9月1日'!$G$8</f>
        <v>4339.669421487603</v>
      </c>
      <c r="L45" s="22">
        <f>'10月1日'!$G$8</f>
        <v>4337.741046831956</v>
      </c>
      <c r="M45" s="22">
        <f>'11月1日'!$G$8</f>
        <v>4342.699724517906</v>
      </c>
      <c r="N45" s="23">
        <f>'12月1日'!$G$8</f>
        <v>4332.782369146005</v>
      </c>
    </row>
    <row r="46" spans="1:14" ht="13.5" customHeight="1">
      <c r="A46" s="15" t="s">
        <v>16</v>
      </c>
      <c r="B46" s="16" t="s">
        <v>8</v>
      </c>
      <c r="C46" s="36">
        <f>'1月1日'!$B$9</f>
        <v>5803</v>
      </c>
      <c r="D46" s="36">
        <f>'2月1日'!$B$9</f>
        <v>5812</v>
      </c>
      <c r="E46" s="36">
        <f>'3月1日'!$B$9</f>
        <v>5813</v>
      </c>
      <c r="F46" s="36">
        <f>'4月1日'!$B$9</f>
        <v>5781</v>
      </c>
      <c r="G46" s="36">
        <f>'5月1日'!$B$9</f>
        <v>5804</v>
      </c>
      <c r="H46" s="36">
        <f>'6月1日'!$B$9</f>
        <v>5813</v>
      </c>
      <c r="I46" s="36">
        <f>'7月1日'!$B$9</f>
        <v>5816</v>
      </c>
      <c r="J46" s="36">
        <f>'8月1日'!$B$9</f>
        <v>5800</v>
      </c>
      <c r="K46" s="36">
        <f>'9月1日'!$B$9</f>
        <v>5791</v>
      </c>
      <c r="L46" s="36">
        <f>'10月1日'!$B$9</f>
        <v>5794</v>
      </c>
      <c r="M46" s="36">
        <f>'11月1日'!$B$9</f>
        <v>5806</v>
      </c>
      <c r="N46" s="37">
        <f>'12月1日'!$B$9</f>
        <v>5794</v>
      </c>
    </row>
    <row r="47" spans="1:14" ht="13.5" customHeight="1">
      <c r="A47" s="17"/>
      <c r="B47" s="4" t="s">
        <v>9</v>
      </c>
      <c r="C47" s="6">
        <f>'1月1日'!$C$9</f>
        <v>5948</v>
      </c>
      <c r="D47" s="6">
        <f>'2月1日'!$C$9</f>
        <v>5958</v>
      </c>
      <c r="E47" s="6">
        <f>'3月1日'!$C$9</f>
        <v>5956</v>
      </c>
      <c r="F47" s="6">
        <f>'4月1日'!$C$9</f>
        <v>5926</v>
      </c>
      <c r="G47" s="6">
        <f>'5月1日'!$C$9</f>
        <v>5922</v>
      </c>
      <c r="H47" s="6">
        <f>'6月1日'!$C$9</f>
        <v>5919</v>
      </c>
      <c r="I47" s="6">
        <f>'7月1日'!$C$9</f>
        <v>5938</v>
      </c>
      <c r="J47" s="6">
        <f>'8月1日'!$C$9</f>
        <v>5924</v>
      </c>
      <c r="K47" s="6">
        <f>'9月1日'!$C$9</f>
        <v>5916</v>
      </c>
      <c r="L47" s="6">
        <f>'10月1日'!$C$9</f>
        <v>5910</v>
      </c>
      <c r="M47" s="6">
        <f>'11月1日'!$C$9</f>
        <v>5898</v>
      </c>
      <c r="N47" s="18">
        <f>'12月1日'!$C$9</f>
        <v>5914</v>
      </c>
    </row>
    <row r="48" spans="1:14" ht="13.5" customHeight="1">
      <c r="A48" s="17"/>
      <c r="B48" s="4" t="s">
        <v>10</v>
      </c>
      <c r="C48" s="6">
        <f>'1月1日'!$D$9</f>
        <v>6979</v>
      </c>
      <c r="D48" s="6">
        <f>'2月1日'!$D$9</f>
        <v>6972</v>
      </c>
      <c r="E48" s="6">
        <f>'3月1日'!$D$9</f>
        <v>6979</v>
      </c>
      <c r="F48" s="6">
        <f>'4月1日'!$D$9</f>
        <v>6958</v>
      </c>
      <c r="G48" s="6">
        <f>'5月1日'!$D$9</f>
        <v>6963</v>
      </c>
      <c r="H48" s="6">
        <f>'6月1日'!$D$9</f>
        <v>6968</v>
      </c>
      <c r="I48" s="6">
        <f>'7月1日'!$D$9</f>
        <v>6962</v>
      </c>
      <c r="J48" s="6">
        <f>'8月1日'!$D$9</f>
        <v>6935</v>
      </c>
      <c r="K48" s="6">
        <f>'9月1日'!$D$9</f>
        <v>6934</v>
      </c>
      <c r="L48" s="6">
        <f>'10月1日'!$D$9</f>
        <v>6942</v>
      </c>
      <c r="M48" s="6">
        <f>'11月1日'!$D$9</f>
        <v>6936</v>
      </c>
      <c r="N48" s="18">
        <f>'12月1日'!$D$9</f>
        <v>6935</v>
      </c>
    </row>
    <row r="49" spans="1:14" ht="13.5" customHeight="1">
      <c r="A49" s="17"/>
      <c r="B49" s="4" t="s">
        <v>11</v>
      </c>
      <c r="C49" s="34">
        <f>'1月1日'!$E$9</f>
        <v>12927</v>
      </c>
      <c r="D49" s="34">
        <f>'2月1日'!$E$9</f>
        <v>12930</v>
      </c>
      <c r="E49" s="34">
        <f>'3月1日'!$E$9</f>
        <v>12935</v>
      </c>
      <c r="F49" s="34">
        <f>'4月1日'!$E$9</f>
        <v>12884</v>
      </c>
      <c r="G49" s="34">
        <f>'5月1日'!$E$9</f>
        <v>12885</v>
      </c>
      <c r="H49" s="34">
        <f>'6月1日'!$E$9</f>
        <v>12887</v>
      </c>
      <c r="I49" s="34">
        <f>'7月1日'!$E$9</f>
        <v>12900</v>
      </c>
      <c r="J49" s="34">
        <f>'8月1日'!$E$9</f>
        <v>12859</v>
      </c>
      <c r="K49" s="34">
        <f>'9月1日'!$E$9</f>
        <v>12850</v>
      </c>
      <c r="L49" s="34">
        <f>'10月1日'!$E$9</f>
        <v>12852</v>
      </c>
      <c r="M49" s="34">
        <f>'11月1日'!$E$9</f>
        <v>12834</v>
      </c>
      <c r="N49" s="35">
        <f>'12月1日'!$E$9</f>
        <v>12849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5276.326530612245</v>
      </c>
      <c r="D51" s="22">
        <f>'2月1日'!$G$9</f>
        <v>5277.551020408163</v>
      </c>
      <c r="E51" s="22">
        <f>'3月1日'!$G$9</f>
        <v>5279.591836734693</v>
      </c>
      <c r="F51" s="22">
        <f>'4月1日'!$G$9</f>
        <v>5258.775510204081</v>
      </c>
      <c r="G51" s="22">
        <f>'5月1日'!$G$9</f>
        <v>5259.183673469387</v>
      </c>
      <c r="H51" s="22">
        <f>'6月1日'!$G$9</f>
        <v>5260</v>
      </c>
      <c r="I51" s="22">
        <f>'7月1日'!$G$9</f>
        <v>5265.306122448979</v>
      </c>
      <c r="J51" s="22">
        <f>'8月1日'!$G$9</f>
        <v>5248.571428571428</v>
      </c>
      <c r="K51" s="22">
        <f>'9月1日'!$G$9</f>
        <v>5244.897959183673</v>
      </c>
      <c r="L51" s="22">
        <f>'10月1日'!$G$9</f>
        <v>5245.714285714285</v>
      </c>
      <c r="M51" s="22">
        <f>'11月1日'!$G$9</f>
        <v>5238.367346938775</v>
      </c>
      <c r="N51" s="23">
        <f>'12月1日'!$G$9</f>
        <v>5244.489795918367</v>
      </c>
    </row>
    <row r="52" spans="1:14" ht="13.5" customHeight="1">
      <c r="A52" s="15" t="s">
        <v>21</v>
      </c>
      <c r="B52" s="16" t="s">
        <v>8</v>
      </c>
      <c r="C52" s="36">
        <f>'1月1日'!$B$10</f>
        <v>6981</v>
      </c>
      <c r="D52" s="36">
        <f>'2月1日'!$B$10</f>
        <v>6988</v>
      </c>
      <c r="E52" s="36">
        <f>'3月1日'!$B$10</f>
        <v>6991</v>
      </c>
      <c r="F52" s="36">
        <f>'4月1日'!$B$10</f>
        <v>6997</v>
      </c>
      <c r="G52" s="36">
        <f>'5月1日'!$B$10</f>
        <v>6986</v>
      </c>
      <c r="H52" s="36">
        <f>'6月1日'!$B$10</f>
        <v>6991</v>
      </c>
      <c r="I52" s="36">
        <f>'7月1日'!$B$10</f>
        <v>7005</v>
      </c>
      <c r="J52" s="36">
        <f>'8月1日'!$B$10</f>
        <v>7006</v>
      </c>
      <c r="K52" s="36">
        <f>'9月1日'!$B$10</f>
        <v>7012</v>
      </c>
      <c r="L52" s="36">
        <f>'10月1日'!$B$10</f>
        <v>7017</v>
      </c>
      <c r="M52" s="36">
        <f>'11月1日'!$B$10</f>
        <v>7017</v>
      </c>
      <c r="N52" s="37">
        <f>'12月1日'!$B$10</f>
        <v>7022</v>
      </c>
    </row>
    <row r="53" spans="1:14" ht="13.5" customHeight="1">
      <c r="A53" s="17"/>
      <c r="B53" s="4" t="s">
        <v>9</v>
      </c>
      <c r="C53" s="6">
        <f>'1月1日'!$C$10</f>
        <v>8667</v>
      </c>
      <c r="D53" s="6">
        <f>'2月1日'!$C$10</f>
        <v>8672</v>
      </c>
      <c r="E53" s="6">
        <f>'3月1日'!$C$10</f>
        <v>8676</v>
      </c>
      <c r="F53" s="6">
        <f>'4月1日'!$C$10</f>
        <v>8642</v>
      </c>
      <c r="G53" s="6">
        <f>'5月1日'!$C$10</f>
        <v>8632</v>
      </c>
      <c r="H53" s="6">
        <f>'6月1日'!$C$10</f>
        <v>8631</v>
      </c>
      <c r="I53" s="6">
        <f>'7月1日'!$C$10</f>
        <v>8642</v>
      </c>
      <c r="J53" s="6">
        <f>'8月1日'!$C$10</f>
        <v>8636</v>
      </c>
      <c r="K53" s="6">
        <f>'9月1日'!$C$10</f>
        <v>8647</v>
      </c>
      <c r="L53" s="6">
        <f>'10月1日'!$C$10</f>
        <v>8642</v>
      </c>
      <c r="M53" s="6">
        <f>'11月1日'!$C$10</f>
        <v>8635</v>
      </c>
      <c r="N53" s="18">
        <f>'12月1日'!$C$10</f>
        <v>8632</v>
      </c>
    </row>
    <row r="54" spans="1:14" ht="13.5" customHeight="1">
      <c r="A54" s="17"/>
      <c r="B54" s="4" t="s">
        <v>10</v>
      </c>
      <c r="C54" s="6">
        <f>'1月1日'!$D$10</f>
        <v>9372</v>
      </c>
      <c r="D54" s="6">
        <f>'2月1日'!$D$10</f>
        <v>9373</v>
      </c>
      <c r="E54" s="6">
        <f>'3月1日'!$D$10</f>
        <v>9377</v>
      </c>
      <c r="F54" s="6">
        <f>'4月1日'!$D$10</f>
        <v>9352</v>
      </c>
      <c r="G54" s="6">
        <f>'5月1日'!$D$10</f>
        <v>9363</v>
      </c>
      <c r="H54" s="6">
        <f>'6月1日'!$D$10</f>
        <v>9359</v>
      </c>
      <c r="I54" s="6">
        <f>'7月1日'!$D$10</f>
        <v>9368</v>
      </c>
      <c r="J54" s="6">
        <f>'8月1日'!$D$10</f>
        <v>9354</v>
      </c>
      <c r="K54" s="6">
        <f>'9月1日'!$D$10</f>
        <v>9364</v>
      </c>
      <c r="L54" s="6">
        <f>'10月1日'!$D$10</f>
        <v>9368</v>
      </c>
      <c r="M54" s="6">
        <f>'11月1日'!$D$10</f>
        <v>9373</v>
      </c>
      <c r="N54" s="18">
        <f>'12月1日'!$D$10</f>
        <v>9372</v>
      </c>
    </row>
    <row r="55" spans="1:14" ht="13.5" customHeight="1">
      <c r="A55" s="17"/>
      <c r="B55" s="4" t="s">
        <v>11</v>
      </c>
      <c r="C55" s="34">
        <f>'1月1日'!$E$10</f>
        <v>18039</v>
      </c>
      <c r="D55" s="34">
        <f>'2月1日'!$E$10</f>
        <v>18045</v>
      </c>
      <c r="E55" s="34">
        <f>'3月1日'!$E$10</f>
        <v>18053</v>
      </c>
      <c r="F55" s="34">
        <f>'4月1日'!$E$10</f>
        <v>17994</v>
      </c>
      <c r="G55" s="34">
        <f>'5月1日'!$E$10</f>
        <v>17995</v>
      </c>
      <c r="H55" s="34">
        <f>'6月1日'!$E$10</f>
        <v>17990</v>
      </c>
      <c r="I55" s="34">
        <f>'7月1日'!$E$10</f>
        <v>18010</v>
      </c>
      <c r="J55" s="34">
        <f>'8月1日'!$E$10</f>
        <v>17990</v>
      </c>
      <c r="K55" s="34">
        <f>'9月1日'!$E$10</f>
        <v>18011</v>
      </c>
      <c r="L55" s="34">
        <f>'10月1日'!$E$10</f>
        <v>18010</v>
      </c>
      <c r="M55" s="34">
        <f>'11月1日'!$E$10</f>
        <v>18008</v>
      </c>
      <c r="N55" s="35">
        <f>'12月1日'!$E$10</f>
        <v>18004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6.24</v>
      </c>
      <c r="H56" s="1">
        <f>'6月1日'!$F$10</f>
        <v>6.24</v>
      </c>
      <c r="I56" s="1">
        <f>'7月1日'!$F$10</f>
        <v>6.24</v>
      </c>
      <c r="J56" s="1">
        <f>'8月1日'!$F$10</f>
        <v>6.24</v>
      </c>
      <c r="K56" s="1">
        <f>'9月1日'!$F$10</f>
        <v>6.24</v>
      </c>
      <c r="L56" s="1">
        <f>'10月1日'!$F$10</f>
        <v>6.24</v>
      </c>
      <c r="M56" s="1">
        <f>'11月1日'!$F$10</f>
        <v>6.24</v>
      </c>
      <c r="N56" s="19">
        <f>'12月1日'!$F$10</f>
        <v>6.24</v>
      </c>
    </row>
    <row r="57" spans="1:14" ht="13.5" customHeight="1" thickBot="1">
      <c r="A57" s="20"/>
      <c r="B57" s="21" t="s">
        <v>13</v>
      </c>
      <c r="C57" s="22">
        <f>'1月1日'!$G$10</f>
        <v>2900.16077170418</v>
      </c>
      <c r="D57" s="22">
        <f>'2月1日'!$G$10</f>
        <v>2901.1254019292605</v>
      </c>
      <c r="E57" s="22">
        <f>'3月1日'!$G$10</f>
        <v>2902.4115755627013</v>
      </c>
      <c r="F57" s="22">
        <f>'4月1日'!$G$10</f>
        <v>2892.9260450160773</v>
      </c>
      <c r="G57" s="22">
        <f>'5月1日'!$G$10</f>
        <v>2883.8141025641025</v>
      </c>
      <c r="H57" s="22">
        <f>'6月1日'!$G$10</f>
        <v>2883.0128205128203</v>
      </c>
      <c r="I57" s="22">
        <f>'7月1日'!$G$10</f>
        <v>2886.2179487179487</v>
      </c>
      <c r="J57" s="22">
        <f>'8月1日'!$G$10</f>
        <v>2883.0128205128203</v>
      </c>
      <c r="K57" s="22">
        <f>'9月1日'!$G$10</f>
        <v>2886.378205128205</v>
      </c>
      <c r="L57" s="22">
        <f>'10月1日'!$G$10</f>
        <v>2886.2179487179487</v>
      </c>
      <c r="M57" s="22">
        <f>'11月1日'!$G$10</f>
        <v>2885.897435897436</v>
      </c>
      <c r="N57" s="23">
        <f>'12月1日'!$G$10</f>
        <v>2885.25641025641</v>
      </c>
    </row>
    <row r="58" spans="1:14" ht="13.5" customHeight="1">
      <c r="A58" s="15" t="s">
        <v>22</v>
      </c>
      <c r="B58" s="16" t="s">
        <v>8</v>
      </c>
      <c r="C58" s="36">
        <f>'1月1日'!$B$11</f>
        <v>7061</v>
      </c>
      <c r="D58" s="36">
        <f>'2月1日'!$B$11</f>
        <v>7050</v>
      </c>
      <c r="E58" s="36">
        <f>'3月1日'!$B$11</f>
        <v>7059</v>
      </c>
      <c r="F58" s="36">
        <f>'4月1日'!$B$11</f>
        <v>7047</v>
      </c>
      <c r="G58" s="36">
        <f>'5月1日'!$B$11</f>
        <v>7072</v>
      </c>
      <c r="H58" s="36">
        <f>'6月1日'!$B$11</f>
        <v>7077</v>
      </c>
      <c r="I58" s="36">
        <f>'7月1日'!$B$11</f>
        <v>7074</v>
      </c>
      <c r="J58" s="36">
        <f>'8月1日'!$B$11</f>
        <v>7073</v>
      </c>
      <c r="K58" s="36">
        <f>'9月1日'!$B$11</f>
        <v>7070</v>
      </c>
      <c r="L58" s="36">
        <f>'10月1日'!$B$11</f>
        <v>7092</v>
      </c>
      <c r="M58" s="36">
        <f>'11月1日'!$B$11</f>
        <v>7106</v>
      </c>
      <c r="N58" s="37">
        <f>'12月1日'!$B$11</f>
        <v>7098</v>
      </c>
    </row>
    <row r="59" spans="1:14" ht="13.5" customHeight="1">
      <c r="A59" s="17"/>
      <c r="B59" s="4" t="s">
        <v>9</v>
      </c>
      <c r="C59" s="6">
        <f>'1月1日'!$C$11</f>
        <v>8268</v>
      </c>
      <c r="D59" s="6">
        <f>'2月1日'!$C$11</f>
        <v>8258</v>
      </c>
      <c r="E59" s="6">
        <f>'3月1日'!$C$11</f>
        <v>8259</v>
      </c>
      <c r="F59" s="6">
        <f>'4月1日'!$C$11</f>
        <v>8213</v>
      </c>
      <c r="G59" s="6">
        <f>'5月1日'!$C$11</f>
        <v>8237</v>
      </c>
      <c r="H59" s="6">
        <f>'6月1日'!$C$11</f>
        <v>8247</v>
      </c>
      <c r="I59" s="6">
        <f>'7月1日'!$C$11</f>
        <v>8254</v>
      </c>
      <c r="J59" s="6">
        <f>'8月1日'!$C$11</f>
        <v>8257</v>
      </c>
      <c r="K59" s="6">
        <f>'9月1日'!$C$11</f>
        <v>8238</v>
      </c>
      <c r="L59" s="6">
        <f>'10月1日'!$C$11</f>
        <v>8258</v>
      </c>
      <c r="M59" s="6">
        <f>'11月1日'!$C$11</f>
        <v>8268</v>
      </c>
      <c r="N59" s="18">
        <f>'12月1日'!$C$11</f>
        <v>8269</v>
      </c>
    </row>
    <row r="60" spans="1:14" ht="13.5" customHeight="1">
      <c r="A60" s="17"/>
      <c r="B60" s="4" t="s">
        <v>10</v>
      </c>
      <c r="C60" s="6">
        <f>'1月1日'!$D$11</f>
        <v>9037</v>
      </c>
      <c r="D60" s="6">
        <f>'2月1日'!$D$11</f>
        <v>9030</v>
      </c>
      <c r="E60" s="6">
        <f>'3月1日'!$D$11</f>
        <v>9034</v>
      </c>
      <c r="F60" s="6">
        <f>'4月1日'!$D$11</f>
        <v>8996</v>
      </c>
      <c r="G60" s="6">
        <f>'5月1日'!$D$11</f>
        <v>9004</v>
      </c>
      <c r="H60" s="6">
        <f>'6月1日'!$D$11</f>
        <v>9006</v>
      </c>
      <c r="I60" s="6">
        <f>'7月1日'!$D$11</f>
        <v>9014</v>
      </c>
      <c r="J60" s="6">
        <f>'8月1日'!$D$11</f>
        <v>9008</v>
      </c>
      <c r="K60" s="6">
        <f>'9月1日'!$D$11</f>
        <v>9004</v>
      </c>
      <c r="L60" s="6">
        <f>'10月1日'!$D$11</f>
        <v>9027</v>
      </c>
      <c r="M60" s="6">
        <f>'11月1日'!$D$11</f>
        <v>9027</v>
      </c>
      <c r="N60" s="18">
        <f>'12月1日'!$D$11</f>
        <v>9015</v>
      </c>
    </row>
    <row r="61" spans="1:14" ht="13.5" customHeight="1">
      <c r="A61" s="17"/>
      <c r="B61" s="4" t="s">
        <v>11</v>
      </c>
      <c r="C61" s="34">
        <f>'1月1日'!$E$11</f>
        <v>17305</v>
      </c>
      <c r="D61" s="34">
        <f>'2月1日'!$E$11</f>
        <v>17288</v>
      </c>
      <c r="E61" s="34">
        <f>'3月1日'!$E$11</f>
        <v>17293</v>
      </c>
      <c r="F61" s="34">
        <f>'4月1日'!$E$11</f>
        <v>17209</v>
      </c>
      <c r="G61" s="34">
        <f>'5月1日'!$E$11</f>
        <v>17241</v>
      </c>
      <c r="H61" s="34">
        <f>'6月1日'!$E$11</f>
        <v>17253</v>
      </c>
      <c r="I61" s="34">
        <f>'7月1日'!$E$11</f>
        <v>17268</v>
      </c>
      <c r="J61" s="34">
        <f>'8月1日'!$E$11</f>
        <v>17265</v>
      </c>
      <c r="K61" s="34">
        <f>'9月1日'!$E$11</f>
        <v>17242</v>
      </c>
      <c r="L61" s="34">
        <f>'10月1日'!$E$11</f>
        <v>17285</v>
      </c>
      <c r="M61" s="34">
        <f>'11月1日'!$E$11</f>
        <v>17295</v>
      </c>
      <c r="N61" s="35">
        <f>'12月1日'!$E$11</f>
        <v>17284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3794.9561403508774</v>
      </c>
      <c r="D63" s="22">
        <f>'2月1日'!$G$11</f>
        <v>3791.228070175439</v>
      </c>
      <c r="E63" s="22">
        <f>'3月1日'!$G$11</f>
        <v>3792.324561403509</v>
      </c>
      <c r="F63" s="22">
        <f>'4月1日'!$G$11</f>
        <v>3773.9035087719303</v>
      </c>
      <c r="G63" s="22">
        <f>'5月1日'!$G$11</f>
        <v>3780.921052631579</v>
      </c>
      <c r="H63" s="22">
        <f>'6月1日'!$G$11</f>
        <v>3783.5526315789475</v>
      </c>
      <c r="I63" s="22">
        <f>'7月1日'!$G$11</f>
        <v>3786.8421052631584</v>
      </c>
      <c r="J63" s="22">
        <f>'8月1日'!$G$11</f>
        <v>3786.1842105263163</v>
      </c>
      <c r="K63" s="22">
        <f>'9月1日'!$G$11</f>
        <v>3781.140350877193</v>
      </c>
      <c r="L63" s="22">
        <f>'10月1日'!$G$11</f>
        <v>3790.570175438597</v>
      </c>
      <c r="M63" s="22">
        <f>'11月1日'!$G$11</f>
        <v>3792.763157894737</v>
      </c>
      <c r="N63" s="23">
        <f>'12月1日'!$G$11</f>
        <v>3790.350877192983</v>
      </c>
    </row>
    <row r="64" spans="1:14" ht="13.5" customHeight="1">
      <c r="A64" s="15" t="s">
        <v>2</v>
      </c>
      <c r="B64" s="16" t="s">
        <v>8</v>
      </c>
      <c r="C64" s="36">
        <f>'1月1日'!$B$12</f>
        <v>10008</v>
      </c>
      <c r="D64" s="36">
        <f>'2月1日'!$B$12</f>
        <v>10013</v>
      </c>
      <c r="E64" s="36">
        <f>'3月1日'!$B$12</f>
        <v>10014</v>
      </c>
      <c r="F64" s="36">
        <f>'4月1日'!$B$12</f>
        <v>9964</v>
      </c>
      <c r="G64" s="36">
        <f>'5月1日'!$B$12</f>
        <v>10043</v>
      </c>
      <c r="H64" s="36">
        <f>'6月1日'!$B$12</f>
        <v>10053</v>
      </c>
      <c r="I64" s="36">
        <f>'7月1日'!$B$12</f>
        <v>10051</v>
      </c>
      <c r="J64" s="36">
        <f>'8月1日'!$B$12</f>
        <v>10071</v>
      </c>
      <c r="K64" s="36">
        <f>'9月1日'!$B$12</f>
        <v>10084</v>
      </c>
      <c r="L64" s="36">
        <f>'10月1日'!$B$12</f>
        <v>10099</v>
      </c>
      <c r="M64" s="36">
        <f>'11月1日'!$B$12</f>
        <v>10088</v>
      </c>
      <c r="N64" s="37">
        <f>'12月1日'!$B$12</f>
        <v>10083</v>
      </c>
    </row>
    <row r="65" spans="1:14" ht="13.5" customHeight="1">
      <c r="A65" s="17"/>
      <c r="B65" s="4" t="s">
        <v>9</v>
      </c>
      <c r="C65" s="6">
        <f>'1月1日'!$C$12</f>
        <v>11254</v>
      </c>
      <c r="D65" s="6">
        <f>'2月1日'!$C$12</f>
        <v>11254</v>
      </c>
      <c r="E65" s="6">
        <f>'3月1日'!$C$12</f>
        <v>11251</v>
      </c>
      <c r="F65" s="6">
        <f>'4月1日'!$C$12</f>
        <v>11226</v>
      </c>
      <c r="G65" s="6">
        <f>'5月1日'!$C$12</f>
        <v>11281</v>
      </c>
      <c r="H65" s="6">
        <f>'6月1日'!$C$12</f>
        <v>11287</v>
      </c>
      <c r="I65" s="6">
        <f>'7月1日'!$C$12</f>
        <v>11284</v>
      </c>
      <c r="J65" s="6">
        <f>'8月1日'!$C$12</f>
        <v>11290</v>
      </c>
      <c r="K65" s="6">
        <f>'9月1日'!$C$12</f>
        <v>11293</v>
      </c>
      <c r="L65" s="6">
        <f>'10月1日'!$C$12</f>
        <v>11289</v>
      </c>
      <c r="M65" s="6">
        <f>'11月1日'!$C$12</f>
        <v>11263</v>
      </c>
      <c r="N65" s="18">
        <f>'12月1日'!$C$12</f>
        <v>11246</v>
      </c>
    </row>
    <row r="66" spans="1:14" ht="13.5" customHeight="1">
      <c r="A66" s="17"/>
      <c r="B66" s="4" t="s">
        <v>10</v>
      </c>
      <c r="C66" s="6">
        <f>'1月1日'!$D$12</f>
        <v>12491</v>
      </c>
      <c r="D66" s="6">
        <f>'2月1日'!$D$12</f>
        <v>12483</v>
      </c>
      <c r="E66" s="6">
        <f>'3月1日'!$D$12</f>
        <v>12484</v>
      </c>
      <c r="F66" s="6">
        <f>'4月1日'!$D$12</f>
        <v>12424</v>
      </c>
      <c r="G66" s="6">
        <f>'5月1日'!$D$12</f>
        <v>12484</v>
      </c>
      <c r="H66" s="6">
        <f>'6月1日'!$D$12</f>
        <v>12489</v>
      </c>
      <c r="I66" s="6">
        <f>'7月1日'!$D$12</f>
        <v>12486</v>
      </c>
      <c r="J66" s="6">
        <f>'8月1日'!$D$12</f>
        <v>12509</v>
      </c>
      <c r="K66" s="6">
        <f>'9月1日'!$D$12</f>
        <v>12529</v>
      </c>
      <c r="L66" s="6">
        <f>'10月1日'!$D$12</f>
        <v>12530</v>
      </c>
      <c r="M66" s="6">
        <f>'11月1日'!$D$12</f>
        <v>12515</v>
      </c>
      <c r="N66" s="18">
        <f>'12月1日'!$D$12</f>
        <v>12486</v>
      </c>
    </row>
    <row r="67" spans="1:14" ht="13.5" customHeight="1">
      <c r="A67" s="17"/>
      <c r="B67" s="4" t="s">
        <v>11</v>
      </c>
      <c r="C67" s="34">
        <f>'1月1日'!$E$12</f>
        <v>23745</v>
      </c>
      <c r="D67" s="34">
        <f>'2月1日'!$E$12</f>
        <v>23737</v>
      </c>
      <c r="E67" s="34">
        <f>'3月1日'!$E$12</f>
        <v>23735</v>
      </c>
      <c r="F67" s="34">
        <f>'4月1日'!$E$12</f>
        <v>23650</v>
      </c>
      <c r="G67" s="34">
        <f>'5月1日'!$E$12</f>
        <v>23765</v>
      </c>
      <c r="H67" s="34">
        <f>'6月1日'!$E$12</f>
        <v>23776</v>
      </c>
      <c r="I67" s="34">
        <f>'7月1日'!$E$12</f>
        <v>23770</v>
      </c>
      <c r="J67" s="34">
        <f>'8月1日'!$E$12</f>
        <v>23799</v>
      </c>
      <c r="K67" s="34">
        <f>'9月1日'!$E$12</f>
        <v>23822</v>
      </c>
      <c r="L67" s="34">
        <f>'10月1日'!$E$12</f>
        <v>23819</v>
      </c>
      <c r="M67" s="34">
        <f>'11月1日'!$E$12</f>
        <v>23778</v>
      </c>
      <c r="N67" s="35">
        <f>'12月1日'!$E$12</f>
        <v>23732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2528.7539936102235</v>
      </c>
      <c r="D69" s="22">
        <f>'2月1日'!$G$12</f>
        <v>2527.9020234291797</v>
      </c>
      <c r="E69" s="22">
        <f>'3月1日'!$G$12</f>
        <v>2527.689030883919</v>
      </c>
      <c r="F69" s="22">
        <f>'4月1日'!$G$12</f>
        <v>2518.63684771033</v>
      </c>
      <c r="G69" s="22">
        <f>'5月1日'!$G$12</f>
        <v>2530.883919062833</v>
      </c>
      <c r="H69" s="22">
        <f>'6月1日'!$G$12</f>
        <v>2532.055378061768</v>
      </c>
      <c r="I69" s="22">
        <f>'7月1日'!$G$12</f>
        <v>2531.416400425985</v>
      </c>
      <c r="J69" s="22">
        <f>'8月1日'!$G$12</f>
        <v>2534.504792332268</v>
      </c>
      <c r="K69" s="22">
        <f>'9月1日'!$G$12</f>
        <v>2536.954206602769</v>
      </c>
      <c r="L69" s="22">
        <f>'10月1日'!$G$12</f>
        <v>2536.6347177848775</v>
      </c>
      <c r="M69" s="22">
        <f>'11月1日'!$G$12</f>
        <v>2532.2683706070284</v>
      </c>
      <c r="N69" s="23">
        <f>'12月1日'!$G$12</f>
        <v>2527.3695420660274</v>
      </c>
    </row>
    <row r="70" spans="1:14" ht="13.5" customHeight="1">
      <c r="A70" s="15" t="s">
        <v>18</v>
      </c>
      <c r="B70" s="16" t="s">
        <v>8</v>
      </c>
      <c r="C70" s="36">
        <f>'1月1日'!$B$13</f>
        <v>7575</v>
      </c>
      <c r="D70" s="36">
        <f>'2月1日'!$B$13</f>
        <v>7578</v>
      </c>
      <c r="E70" s="36">
        <f>'3月1日'!$B$13</f>
        <v>7598</v>
      </c>
      <c r="F70" s="36">
        <f>'4月1日'!$B$13</f>
        <v>7594</v>
      </c>
      <c r="G70" s="36">
        <f>'5月1日'!$B$13</f>
        <v>7624</v>
      </c>
      <c r="H70" s="36">
        <f>'6月1日'!$B$13</f>
        <v>7634</v>
      </c>
      <c r="I70" s="36">
        <f>'7月1日'!$B$13</f>
        <v>7658</v>
      </c>
      <c r="J70" s="36">
        <f>'8月1日'!$B$13</f>
        <v>7662</v>
      </c>
      <c r="K70" s="36">
        <f>'9月1日'!$B$13</f>
        <v>7676</v>
      </c>
      <c r="L70" s="36">
        <f>'10月1日'!$B$13</f>
        <v>7691</v>
      </c>
      <c r="M70" s="36">
        <f>'11月1日'!$B$13</f>
        <v>7709</v>
      </c>
      <c r="N70" s="37">
        <f>'12月1日'!$B$13</f>
        <v>7706</v>
      </c>
    </row>
    <row r="71" spans="1:14" ht="13.5" customHeight="1">
      <c r="A71" s="17"/>
      <c r="B71" s="4" t="s">
        <v>9</v>
      </c>
      <c r="C71" s="6">
        <f>'1月1日'!$C$13</f>
        <v>8939</v>
      </c>
      <c r="D71" s="6">
        <f>'2月1日'!$C$13</f>
        <v>8944</v>
      </c>
      <c r="E71" s="6">
        <f>'3月1日'!$C$13</f>
        <v>8956</v>
      </c>
      <c r="F71" s="6">
        <f>'4月1日'!$C$13</f>
        <v>8949</v>
      </c>
      <c r="G71" s="6">
        <f>'5月1日'!$C$13</f>
        <v>8987</v>
      </c>
      <c r="H71" s="6">
        <f>'6月1日'!$C$13</f>
        <v>8994</v>
      </c>
      <c r="I71" s="6">
        <f>'7月1日'!$C$13</f>
        <v>9008</v>
      </c>
      <c r="J71" s="6">
        <f>'8月1日'!$C$13</f>
        <v>9025</v>
      </c>
      <c r="K71" s="6">
        <f>'9月1日'!$C$13</f>
        <v>9045</v>
      </c>
      <c r="L71" s="6">
        <f>'10月1日'!$C$13</f>
        <v>9047</v>
      </c>
      <c r="M71" s="6">
        <f>'11月1日'!$C$13</f>
        <v>9055</v>
      </c>
      <c r="N71" s="18">
        <f>'12月1日'!$C$13</f>
        <v>9025</v>
      </c>
    </row>
    <row r="72" spans="1:14" ht="13.5" customHeight="1">
      <c r="A72" s="17"/>
      <c r="B72" s="4" t="s">
        <v>10</v>
      </c>
      <c r="C72" s="6">
        <f>'1月1日'!$D$13</f>
        <v>9862</v>
      </c>
      <c r="D72" s="6">
        <f>'2月1日'!$D$13</f>
        <v>9882</v>
      </c>
      <c r="E72" s="6">
        <f>'3月1日'!$D$13</f>
        <v>9903</v>
      </c>
      <c r="F72" s="6">
        <f>'4月1日'!$D$13</f>
        <v>9895</v>
      </c>
      <c r="G72" s="6">
        <f>'5月1日'!$D$13</f>
        <v>9910</v>
      </c>
      <c r="H72" s="6">
        <f>'6月1日'!$D$13</f>
        <v>9919</v>
      </c>
      <c r="I72" s="6">
        <f>'7月1日'!$D$13</f>
        <v>9936</v>
      </c>
      <c r="J72" s="6">
        <f>'8月1日'!$D$13</f>
        <v>9930</v>
      </c>
      <c r="K72" s="6">
        <f>'9月1日'!$D$13</f>
        <v>9958</v>
      </c>
      <c r="L72" s="6">
        <f>'10月1日'!$D$13</f>
        <v>9957</v>
      </c>
      <c r="M72" s="6">
        <f>'11月1日'!$D$13</f>
        <v>9972</v>
      </c>
      <c r="N72" s="18">
        <f>'12月1日'!$D$13</f>
        <v>9962</v>
      </c>
    </row>
    <row r="73" spans="1:14" ht="13.5" customHeight="1">
      <c r="A73" s="17"/>
      <c r="B73" s="4" t="s">
        <v>11</v>
      </c>
      <c r="C73" s="34">
        <f>'1月1日'!$E$13</f>
        <v>18801</v>
      </c>
      <c r="D73" s="34">
        <f>'2月1日'!$E$13</f>
        <v>18826</v>
      </c>
      <c r="E73" s="34">
        <f>'3月1日'!$E$13</f>
        <v>18859</v>
      </c>
      <c r="F73" s="34">
        <f>'4月1日'!$E$13</f>
        <v>18844</v>
      </c>
      <c r="G73" s="34">
        <f>'5月1日'!$E$13</f>
        <v>18897</v>
      </c>
      <c r="H73" s="34">
        <f>'6月1日'!$E$13</f>
        <v>18913</v>
      </c>
      <c r="I73" s="34">
        <f>'7月1日'!$E$13</f>
        <v>18944</v>
      </c>
      <c r="J73" s="34">
        <f>'8月1日'!$E$13</f>
        <v>18955</v>
      </c>
      <c r="K73" s="34">
        <f>'9月1日'!$E$13</f>
        <v>19003</v>
      </c>
      <c r="L73" s="34">
        <f>'10月1日'!$E$13</f>
        <v>19004</v>
      </c>
      <c r="M73" s="34">
        <f>'11月1日'!$E$13</f>
        <v>19027</v>
      </c>
      <c r="N73" s="35">
        <f>'12月1日'!$E$13</f>
        <v>18987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3462.4309392265195</v>
      </c>
      <c r="D75" s="22">
        <f>'2月1日'!$G$13</f>
        <v>3467.034990791897</v>
      </c>
      <c r="E75" s="22">
        <f>'3月1日'!$G$13</f>
        <v>3473.1123388581955</v>
      </c>
      <c r="F75" s="22">
        <f>'4月1日'!$G$13</f>
        <v>3470.3499079189687</v>
      </c>
      <c r="G75" s="22">
        <f>'5月1日'!$G$13</f>
        <v>3480.1104972375692</v>
      </c>
      <c r="H75" s="22">
        <f>'6月1日'!$G$13</f>
        <v>3483.057090239411</v>
      </c>
      <c r="I75" s="22">
        <f>'7月1日'!$G$13</f>
        <v>3488.766114180479</v>
      </c>
      <c r="J75" s="22">
        <f>'8月1日'!$G$13</f>
        <v>3490.791896869245</v>
      </c>
      <c r="K75" s="22">
        <f>'9月1日'!$G$13</f>
        <v>3499.63167587477</v>
      </c>
      <c r="L75" s="22">
        <f>'10月1日'!$G$13</f>
        <v>3499.815837937385</v>
      </c>
      <c r="M75" s="22">
        <f>'11月1日'!$G$13</f>
        <v>3504.0515653775324</v>
      </c>
      <c r="N75" s="23">
        <f>'12月1日'!$G$13</f>
        <v>3496.6850828729284</v>
      </c>
    </row>
    <row r="76" spans="1:14" ht="13.5" customHeight="1">
      <c r="A76" s="15" t="s">
        <v>23</v>
      </c>
      <c r="B76" s="16" t="s">
        <v>8</v>
      </c>
      <c r="C76" s="36">
        <f>'1月1日'!$B$14</f>
        <v>11254</v>
      </c>
      <c r="D76" s="36">
        <f>'2月1日'!$B$14</f>
        <v>11267</v>
      </c>
      <c r="E76" s="36">
        <f>'3月1日'!$B$14</f>
        <v>11268</v>
      </c>
      <c r="F76" s="36">
        <f>'4月1日'!$B$14</f>
        <v>11173</v>
      </c>
      <c r="G76" s="36">
        <f>'5月1日'!$B$14</f>
        <v>11266</v>
      </c>
      <c r="H76" s="36">
        <f>'6月1日'!$B$14</f>
        <v>11290</v>
      </c>
      <c r="I76" s="36">
        <f>'7月1日'!$B$14</f>
        <v>11290</v>
      </c>
      <c r="J76" s="36">
        <f>'8月1日'!$B$14</f>
        <v>11297</v>
      </c>
      <c r="K76" s="36">
        <f>'9月1日'!$B$14</f>
        <v>11295</v>
      </c>
      <c r="L76" s="36">
        <f>'10月1日'!$B$14</f>
        <v>11313</v>
      </c>
      <c r="M76" s="36">
        <f>'11月1日'!$B$14</f>
        <v>11336</v>
      </c>
      <c r="N76" s="37">
        <f>'12月1日'!$B$14</f>
        <v>11345</v>
      </c>
    </row>
    <row r="77" spans="1:14" ht="13.5" customHeight="1">
      <c r="A77" s="17"/>
      <c r="B77" s="4" t="s">
        <v>9</v>
      </c>
      <c r="C77" s="6">
        <f>'1月1日'!$C$14</f>
        <v>13232</v>
      </c>
      <c r="D77" s="6">
        <f>'2月1日'!$C$14</f>
        <v>13257</v>
      </c>
      <c r="E77" s="6">
        <f>'3月1日'!$C$14</f>
        <v>13261</v>
      </c>
      <c r="F77" s="6">
        <f>'4月1日'!$C$14</f>
        <v>13151</v>
      </c>
      <c r="G77" s="6">
        <f>'5月1日'!$C$14</f>
        <v>13229</v>
      </c>
      <c r="H77" s="6">
        <f>'6月1日'!$C$14</f>
        <v>13220</v>
      </c>
      <c r="I77" s="6">
        <f>'7月1日'!$C$14</f>
        <v>13208</v>
      </c>
      <c r="J77" s="6">
        <f>'8月1日'!$C$14</f>
        <v>13196</v>
      </c>
      <c r="K77" s="6">
        <f>'9月1日'!$C$14</f>
        <v>13181</v>
      </c>
      <c r="L77" s="6">
        <f>'10月1日'!$C$14</f>
        <v>13192</v>
      </c>
      <c r="M77" s="6">
        <f>'11月1日'!$C$14</f>
        <v>13190</v>
      </c>
      <c r="N77" s="18">
        <f>'12月1日'!$C$14</f>
        <v>13183</v>
      </c>
    </row>
    <row r="78" spans="1:14" ht="13.5" customHeight="1">
      <c r="A78" s="17"/>
      <c r="B78" s="4" t="s">
        <v>10</v>
      </c>
      <c r="C78" s="6">
        <f>'1月1日'!$D$14</f>
        <v>14567</v>
      </c>
      <c r="D78" s="6">
        <f>'2月1日'!$D$14</f>
        <v>14566</v>
      </c>
      <c r="E78" s="6">
        <f>'3月1日'!$D$14</f>
        <v>14545</v>
      </c>
      <c r="F78" s="6">
        <f>'4月1日'!$D$14</f>
        <v>14444</v>
      </c>
      <c r="G78" s="6">
        <f>'5月1日'!$D$14</f>
        <v>14470</v>
      </c>
      <c r="H78" s="6">
        <f>'6月1日'!$D$14</f>
        <v>14485</v>
      </c>
      <c r="I78" s="6">
        <f>'7月1日'!$D$14</f>
        <v>14474</v>
      </c>
      <c r="J78" s="6">
        <f>'8月1日'!$D$14</f>
        <v>14495</v>
      </c>
      <c r="K78" s="6">
        <f>'9月1日'!$D$14</f>
        <v>14493</v>
      </c>
      <c r="L78" s="6">
        <f>'10月1日'!$D$14</f>
        <v>14518</v>
      </c>
      <c r="M78" s="6">
        <f>'11月1日'!$D$14</f>
        <v>14522</v>
      </c>
      <c r="N78" s="18">
        <f>'12月1日'!$D$14</f>
        <v>14528</v>
      </c>
    </row>
    <row r="79" spans="1:14" ht="13.5" customHeight="1">
      <c r="A79" s="17"/>
      <c r="B79" s="4" t="s">
        <v>11</v>
      </c>
      <c r="C79" s="34">
        <f>'1月1日'!$E$14</f>
        <v>27799</v>
      </c>
      <c r="D79" s="34">
        <f>'2月1日'!$E$14</f>
        <v>27823</v>
      </c>
      <c r="E79" s="34">
        <f>'3月1日'!$E$14</f>
        <v>27806</v>
      </c>
      <c r="F79" s="34">
        <f>'4月1日'!$E$14</f>
        <v>27595</v>
      </c>
      <c r="G79" s="34">
        <f>'5月1日'!$E$14</f>
        <v>27699</v>
      </c>
      <c r="H79" s="34">
        <f>'6月1日'!$E$14</f>
        <v>27705</v>
      </c>
      <c r="I79" s="34">
        <f>'7月1日'!$E$14</f>
        <v>27682</v>
      </c>
      <c r="J79" s="34">
        <f>'8月1日'!$E$14</f>
        <v>27691</v>
      </c>
      <c r="K79" s="34">
        <f>'9月1日'!$E$14</f>
        <v>27674</v>
      </c>
      <c r="L79" s="34">
        <f>'10月1日'!$E$14</f>
        <v>27710</v>
      </c>
      <c r="M79" s="34">
        <f>'11月1日'!$E$14</f>
        <v>27712</v>
      </c>
      <c r="N79" s="35">
        <f>'12月1日'!$E$14</f>
        <v>27711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2411.014744145707</v>
      </c>
      <c r="D81" s="22">
        <f>'2月1日'!$G$14</f>
        <v>2413.096270598439</v>
      </c>
      <c r="E81" s="22">
        <f>'3月1日'!$G$14</f>
        <v>2411.621856027754</v>
      </c>
      <c r="F81" s="22">
        <f>'4月1日'!$G$14</f>
        <v>2393.321769297485</v>
      </c>
      <c r="G81" s="22">
        <f>'5月1日'!$G$14</f>
        <v>2402.3417172593236</v>
      </c>
      <c r="H81" s="22">
        <f>'6月1日'!$G$14</f>
        <v>2402.8620988725065</v>
      </c>
      <c r="I81" s="22">
        <f>'7月1日'!$G$14</f>
        <v>2400.8673026886386</v>
      </c>
      <c r="J81" s="22">
        <f>'8月1日'!$G$14</f>
        <v>2401.647875108413</v>
      </c>
      <c r="K81" s="22">
        <f>'9月1日'!$G$14</f>
        <v>2400.173460537728</v>
      </c>
      <c r="L81" s="22">
        <f>'10月1日'!$G$14</f>
        <v>2403.2957502168256</v>
      </c>
      <c r="M81" s="22">
        <f>'11月1日'!$G$14</f>
        <v>2403.4692107545534</v>
      </c>
      <c r="N81" s="23">
        <f>'12月1日'!$G$14</f>
        <v>2403.3824804856895</v>
      </c>
    </row>
    <row r="82" spans="1:14" ht="13.5" customHeight="1">
      <c r="A82" s="15" t="s">
        <v>27</v>
      </c>
      <c r="B82" s="16" t="s">
        <v>8</v>
      </c>
      <c r="C82" s="36">
        <f>'1月1日'!$B$15</f>
        <v>5965</v>
      </c>
      <c r="D82" s="36">
        <f>'2月1日'!$B$15</f>
        <v>5971</v>
      </c>
      <c r="E82" s="36">
        <f>'3月1日'!$B$15</f>
        <v>5979</v>
      </c>
      <c r="F82" s="36">
        <f>'4月1日'!$B$15</f>
        <v>5988</v>
      </c>
      <c r="G82" s="36">
        <f>'5月1日'!$B$15</f>
        <v>6038</v>
      </c>
      <c r="H82" s="36">
        <f>'6月1日'!$B$15</f>
        <v>6041</v>
      </c>
      <c r="I82" s="36">
        <f>'7月1日'!$B$15</f>
        <v>6049</v>
      </c>
      <c r="J82" s="36">
        <f>'8月1日'!$B$15</f>
        <v>6045</v>
      </c>
      <c r="K82" s="36">
        <f>'9月1日'!$B$15</f>
        <v>6041</v>
      </c>
      <c r="L82" s="36">
        <f>'10月1日'!$B$15</f>
        <v>6017</v>
      </c>
      <c r="M82" s="36">
        <f>'11月1日'!$B$15</f>
        <v>6039</v>
      </c>
      <c r="N82" s="37">
        <f>'12月1日'!$B$15</f>
        <v>6057</v>
      </c>
    </row>
    <row r="83" spans="1:14" ht="13.5" customHeight="1">
      <c r="A83" s="17"/>
      <c r="B83" s="4" t="s">
        <v>9</v>
      </c>
      <c r="C83" s="6">
        <f>'1月1日'!$C$15</f>
        <v>7856</v>
      </c>
      <c r="D83" s="6">
        <f>'2月1日'!$C$15</f>
        <v>7866</v>
      </c>
      <c r="E83" s="6">
        <f>'3月1日'!$C$15</f>
        <v>7879</v>
      </c>
      <c r="F83" s="6">
        <f>'4月1日'!$C$15</f>
        <v>7858</v>
      </c>
      <c r="G83" s="6">
        <f>'5月1日'!$C$15</f>
        <v>7888</v>
      </c>
      <c r="H83" s="6">
        <f>'6月1日'!$C$15</f>
        <v>7885</v>
      </c>
      <c r="I83" s="6">
        <f>'7月1日'!$C$15</f>
        <v>7894</v>
      </c>
      <c r="J83" s="6">
        <f>'8月1日'!$C$15</f>
        <v>7884</v>
      </c>
      <c r="K83" s="6">
        <f>'9月1日'!$C$15</f>
        <v>7883</v>
      </c>
      <c r="L83" s="6">
        <f>'10月1日'!$C$15</f>
        <v>7858</v>
      </c>
      <c r="M83" s="6">
        <f>'11月1日'!$C$15</f>
        <v>7883</v>
      </c>
      <c r="N83" s="18">
        <f>'12月1日'!$C$15</f>
        <v>7898</v>
      </c>
    </row>
    <row r="84" spans="1:14" ht="13.5" customHeight="1">
      <c r="A84" s="17"/>
      <c r="B84" s="4" t="s">
        <v>10</v>
      </c>
      <c r="C84" s="6">
        <f>'1月1日'!$D$15</f>
        <v>8541</v>
      </c>
      <c r="D84" s="6">
        <f>'2月1日'!$D$15</f>
        <v>8560</v>
      </c>
      <c r="E84" s="6">
        <f>'3月1日'!$D$15</f>
        <v>8558</v>
      </c>
      <c r="F84" s="6">
        <f>'4月1日'!$D$15</f>
        <v>8529</v>
      </c>
      <c r="G84" s="6">
        <f>'5月1日'!$D$15</f>
        <v>8549</v>
      </c>
      <c r="H84" s="6">
        <f>'6月1日'!$D$15</f>
        <v>8532</v>
      </c>
      <c r="I84" s="6">
        <f>'7月1日'!$D$15</f>
        <v>8540</v>
      </c>
      <c r="J84" s="6">
        <f>'8月1日'!$D$15</f>
        <v>8533</v>
      </c>
      <c r="K84" s="6">
        <f>'9月1日'!$D$15</f>
        <v>8527</v>
      </c>
      <c r="L84" s="6">
        <f>'10月1日'!$D$15</f>
        <v>8517</v>
      </c>
      <c r="M84" s="6">
        <f>'11月1日'!$D$15</f>
        <v>8514</v>
      </c>
      <c r="N84" s="18">
        <f>'12月1日'!$D$15</f>
        <v>8533</v>
      </c>
    </row>
    <row r="85" spans="1:14" ht="13.5" customHeight="1">
      <c r="A85" s="17"/>
      <c r="B85" s="4" t="s">
        <v>11</v>
      </c>
      <c r="C85" s="34">
        <f>'1月1日'!$E$15</f>
        <v>16397</v>
      </c>
      <c r="D85" s="34">
        <f>'2月1日'!$E$15</f>
        <v>16426</v>
      </c>
      <c r="E85" s="34">
        <f>'3月1日'!$E$15</f>
        <v>16437</v>
      </c>
      <c r="F85" s="34">
        <f>'4月1日'!$E$15</f>
        <v>16387</v>
      </c>
      <c r="G85" s="34">
        <f>'5月1日'!$E$15</f>
        <v>16437</v>
      </c>
      <c r="H85" s="34">
        <f>'6月1日'!$E$15</f>
        <v>16417</v>
      </c>
      <c r="I85" s="34">
        <f>'7月1日'!$E$15</f>
        <v>16434</v>
      </c>
      <c r="J85" s="34">
        <f>'8月1日'!$E$15</f>
        <v>16417</v>
      </c>
      <c r="K85" s="34">
        <f>'9月1日'!$E$15</f>
        <v>16410</v>
      </c>
      <c r="L85" s="34">
        <f>'10月1日'!$E$15</f>
        <v>16375</v>
      </c>
      <c r="M85" s="34">
        <f>'11月1日'!$E$15</f>
        <v>16397</v>
      </c>
      <c r="N85" s="35">
        <f>'12月1日'!$E$15</f>
        <v>16431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1113.1704005431093</v>
      </c>
      <c r="D87" s="22">
        <f>'2月1日'!$G$15</f>
        <v>1115.1391717583163</v>
      </c>
      <c r="E87" s="22">
        <f>'3月1日'!$G$15</f>
        <v>1115.885947046843</v>
      </c>
      <c r="F87" s="22">
        <f>'4月1日'!$G$15</f>
        <v>1112.4915139171758</v>
      </c>
      <c r="G87" s="22">
        <f>'5月1日'!$G$15</f>
        <v>1115.885947046843</v>
      </c>
      <c r="H87" s="22">
        <f>'6月1日'!$G$15</f>
        <v>1114.5281737949763</v>
      </c>
      <c r="I87" s="22">
        <f>'7月1日'!$G$15</f>
        <v>1115.6822810590631</v>
      </c>
      <c r="J87" s="22">
        <f>'8月1日'!$G$15</f>
        <v>1114.5281737949763</v>
      </c>
      <c r="K87" s="22">
        <f>'9月1日'!$G$15</f>
        <v>1114.0529531568227</v>
      </c>
      <c r="L87" s="22">
        <f>'10月1日'!$G$15</f>
        <v>1111.6768499660557</v>
      </c>
      <c r="M87" s="22">
        <f>'11月1日'!$G$15</f>
        <v>1113.1704005431093</v>
      </c>
      <c r="N87" s="23">
        <f>'12月1日'!$G$15</f>
        <v>1115.478615071283</v>
      </c>
    </row>
    <row r="88" spans="1:14" ht="13.5" customHeight="1">
      <c r="A88" s="15" t="s">
        <v>3</v>
      </c>
      <c r="B88" s="16" t="s">
        <v>8</v>
      </c>
      <c r="C88" s="36">
        <f>'1月1日'!$B$16</f>
        <v>2215</v>
      </c>
      <c r="D88" s="36">
        <f>'2月1日'!$B$16</f>
        <v>2215</v>
      </c>
      <c r="E88" s="36">
        <f>'3月1日'!$B$16</f>
        <v>2213</v>
      </c>
      <c r="F88" s="36">
        <f>'4月1日'!$B$16</f>
        <v>2216</v>
      </c>
      <c r="G88" s="36">
        <f>'5月1日'!$B$16</f>
        <v>2216</v>
      </c>
      <c r="H88" s="36">
        <f>'6月1日'!$B$16</f>
        <v>2218</v>
      </c>
      <c r="I88" s="36">
        <f>'7月1日'!$B$16</f>
        <v>2215</v>
      </c>
      <c r="J88" s="36">
        <f>'8月1日'!$B$16</f>
        <v>2218</v>
      </c>
      <c r="K88" s="36">
        <f>'9月1日'!$B$16</f>
        <v>2227</v>
      </c>
      <c r="L88" s="36">
        <f>'10月1日'!$B$16</f>
        <v>2233</v>
      </c>
      <c r="M88" s="36">
        <f>'11月1日'!$B$16</f>
        <v>2236</v>
      </c>
      <c r="N88" s="37">
        <f>'12月1日'!$B$16</f>
        <v>2245</v>
      </c>
    </row>
    <row r="89" spans="1:14" ht="13.5" customHeight="1">
      <c r="A89" s="17"/>
      <c r="B89" s="4" t="s">
        <v>9</v>
      </c>
      <c r="C89" s="6">
        <f>'1月1日'!$C$16</f>
        <v>3303</v>
      </c>
      <c r="D89" s="6">
        <f>'2月1日'!$C$16</f>
        <v>3303</v>
      </c>
      <c r="E89" s="6">
        <f>'3月1日'!$C$16</f>
        <v>3302</v>
      </c>
      <c r="F89" s="6">
        <f>'4月1日'!$C$16</f>
        <v>3298</v>
      </c>
      <c r="G89" s="6">
        <f>'5月1日'!$C$16</f>
        <v>3298</v>
      </c>
      <c r="H89" s="6">
        <f>'6月1日'!$C$16</f>
        <v>3301</v>
      </c>
      <c r="I89" s="6">
        <f>'7月1日'!$C$16</f>
        <v>3297</v>
      </c>
      <c r="J89" s="6">
        <f>'8月1日'!$C$16</f>
        <v>3297</v>
      </c>
      <c r="K89" s="6">
        <f>'9月1日'!$C$16</f>
        <v>3301</v>
      </c>
      <c r="L89" s="6">
        <f>'10月1日'!$C$16</f>
        <v>3307</v>
      </c>
      <c r="M89" s="6">
        <f>'11月1日'!$C$16</f>
        <v>3310</v>
      </c>
      <c r="N89" s="18">
        <f>'12月1日'!$C$16</f>
        <v>3316</v>
      </c>
    </row>
    <row r="90" spans="1:14" ht="13.5" customHeight="1">
      <c r="A90" s="17"/>
      <c r="B90" s="4" t="s">
        <v>10</v>
      </c>
      <c r="C90" s="6">
        <f>'1月1日'!$D$16</f>
        <v>3505</v>
      </c>
      <c r="D90" s="6">
        <f>'2月1日'!$D$16</f>
        <v>3501</v>
      </c>
      <c r="E90" s="6">
        <f>'3月1日'!$D$16</f>
        <v>3493</v>
      </c>
      <c r="F90" s="6">
        <f>'4月1日'!$D$16</f>
        <v>3493</v>
      </c>
      <c r="G90" s="6">
        <f>'5月1日'!$D$16</f>
        <v>3494</v>
      </c>
      <c r="H90" s="6">
        <f>'6月1日'!$D$16</f>
        <v>3494</v>
      </c>
      <c r="I90" s="6">
        <f>'7月1日'!$D$16</f>
        <v>3483</v>
      </c>
      <c r="J90" s="6">
        <f>'8月1日'!$D$16</f>
        <v>3486</v>
      </c>
      <c r="K90" s="6">
        <f>'9月1日'!$D$16</f>
        <v>3489</v>
      </c>
      <c r="L90" s="6">
        <f>'10月1日'!$D$16</f>
        <v>3497</v>
      </c>
      <c r="M90" s="6">
        <f>'11月1日'!$D$16</f>
        <v>3488</v>
      </c>
      <c r="N90" s="18">
        <f>'12月1日'!$D$16</f>
        <v>3497</v>
      </c>
    </row>
    <row r="91" spans="1:14" ht="13.5" customHeight="1">
      <c r="A91" s="17"/>
      <c r="B91" s="4" t="s">
        <v>11</v>
      </c>
      <c r="C91" s="34">
        <f>'1月1日'!$E$16</f>
        <v>6808</v>
      </c>
      <c r="D91" s="34">
        <f>'2月1日'!$E$16</f>
        <v>6804</v>
      </c>
      <c r="E91" s="34">
        <f>'3月1日'!$E$16</f>
        <v>6795</v>
      </c>
      <c r="F91" s="34">
        <f>'4月1日'!$E$16</f>
        <v>6791</v>
      </c>
      <c r="G91" s="34">
        <f>'5月1日'!$E$16</f>
        <v>6792</v>
      </c>
      <c r="H91" s="34">
        <f>'6月1日'!$E$16</f>
        <v>6795</v>
      </c>
      <c r="I91" s="34">
        <f>'7月1日'!$E$16</f>
        <v>6780</v>
      </c>
      <c r="J91" s="34">
        <f>'8月1日'!$E$16</f>
        <v>6783</v>
      </c>
      <c r="K91" s="34">
        <f>'9月1日'!$E$16</f>
        <v>6790</v>
      </c>
      <c r="L91" s="34">
        <f>'10月1日'!$E$16</f>
        <v>6804</v>
      </c>
      <c r="M91" s="34">
        <f>'11月1日'!$E$16</f>
        <v>6798</v>
      </c>
      <c r="N91" s="35">
        <f>'12月1日'!$E$16</f>
        <v>6813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175.9173126614987</v>
      </c>
      <c r="D93" s="22">
        <f>'2月1日'!$G$16</f>
        <v>175.81395348837208</v>
      </c>
      <c r="E93" s="22">
        <f>'3月1日'!$G$16</f>
        <v>175.5813953488372</v>
      </c>
      <c r="F93" s="22">
        <f>'4月1日'!$G$16</f>
        <v>175.47803617571057</v>
      </c>
      <c r="G93" s="22">
        <f>'5月1日'!$G$16</f>
        <v>175.50387596899225</v>
      </c>
      <c r="H93" s="22">
        <f>'6月1日'!$G$16</f>
        <v>175.5813953488372</v>
      </c>
      <c r="I93" s="22">
        <f>'7月1日'!$G$16</f>
        <v>175.1937984496124</v>
      </c>
      <c r="J93" s="22">
        <f>'8月1日'!$G$16</f>
        <v>175.27131782945736</v>
      </c>
      <c r="K93" s="22">
        <f>'9月1日'!$G$16</f>
        <v>175.45219638242892</v>
      </c>
      <c r="L93" s="22">
        <f>'10月1日'!$G$16</f>
        <v>175.81395348837208</v>
      </c>
      <c r="M93" s="22">
        <f>'11月1日'!$G$16</f>
        <v>175.65891472868216</v>
      </c>
      <c r="N93" s="23">
        <f>'12月1日'!$G$16</f>
        <v>176.04651162790697</v>
      </c>
    </row>
    <row r="94" spans="1:14" ht="13.5" customHeight="1">
      <c r="A94" s="15" t="s">
        <v>4</v>
      </c>
      <c r="B94" s="16" t="s">
        <v>8</v>
      </c>
      <c r="C94" s="36">
        <f>'1月1日'!$B$17</f>
        <v>3503</v>
      </c>
      <c r="D94" s="36">
        <f>'2月1日'!$B$17</f>
        <v>3510</v>
      </c>
      <c r="E94" s="36">
        <f>'3月1日'!$B$17</f>
        <v>3516</v>
      </c>
      <c r="F94" s="36">
        <f>'4月1日'!$B$17</f>
        <v>3521</v>
      </c>
      <c r="G94" s="36">
        <f>'5月1日'!$B$17</f>
        <v>3529</v>
      </c>
      <c r="H94" s="36">
        <f>'6月1日'!$B$17</f>
        <v>3539</v>
      </c>
      <c r="I94" s="36">
        <f>'7月1日'!$B$17</f>
        <v>3559</v>
      </c>
      <c r="J94" s="36">
        <f>'8月1日'!$B$17</f>
        <v>3560</v>
      </c>
      <c r="K94" s="36">
        <f>'9月1日'!$B$17</f>
        <v>3565</v>
      </c>
      <c r="L94" s="36">
        <f>'10月1日'!$B$17</f>
        <v>3575</v>
      </c>
      <c r="M94" s="36">
        <f>'11月1日'!$B$17</f>
        <v>3580</v>
      </c>
      <c r="N94" s="37">
        <f>'12月1日'!$B$17</f>
        <v>3577</v>
      </c>
    </row>
    <row r="95" spans="1:14" ht="13.5" customHeight="1">
      <c r="A95" s="17"/>
      <c r="B95" s="4" t="s">
        <v>9</v>
      </c>
      <c r="C95" s="6">
        <f>'1月1日'!$C$17</f>
        <v>4708</v>
      </c>
      <c r="D95" s="6">
        <f>'2月1日'!$C$17</f>
        <v>4704</v>
      </c>
      <c r="E95" s="6">
        <f>'3月1日'!$C$17</f>
        <v>4707</v>
      </c>
      <c r="F95" s="6">
        <f>'4月1日'!$C$17</f>
        <v>4695</v>
      </c>
      <c r="G95" s="6">
        <f>'5月1日'!$C$17</f>
        <v>4694</v>
      </c>
      <c r="H95" s="6">
        <f>'6月1日'!$C$17</f>
        <v>4690</v>
      </c>
      <c r="I95" s="6">
        <f>'7月1日'!$C$17</f>
        <v>4708</v>
      </c>
      <c r="J95" s="6">
        <f>'8月1日'!$C$17</f>
        <v>4708</v>
      </c>
      <c r="K95" s="6">
        <f>'9月1日'!$C$17</f>
        <v>4705</v>
      </c>
      <c r="L95" s="6">
        <f>'10月1日'!$C$17</f>
        <v>4699</v>
      </c>
      <c r="M95" s="6">
        <f>'11月1日'!$C$17</f>
        <v>4692</v>
      </c>
      <c r="N95" s="18">
        <f>'12月1日'!$C$17</f>
        <v>4691</v>
      </c>
    </row>
    <row r="96" spans="1:14" ht="13.5" customHeight="1">
      <c r="A96" s="17"/>
      <c r="B96" s="4" t="s">
        <v>10</v>
      </c>
      <c r="C96" s="6">
        <f>'1月1日'!$D$17</f>
        <v>5130</v>
      </c>
      <c r="D96" s="6">
        <f>'2月1日'!$D$17</f>
        <v>5133</v>
      </c>
      <c r="E96" s="6">
        <f>'3月1日'!$D$17</f>
        <v>5124</v>
      </c>
      <c r="F96" s="6">
        <f>'4月1日'!$D$17</f>
        <v>5127</v>
      </c>
      <c r="G96" s="6">
        <f>'5月1日'!$D$17</f>
        <v>5122</v>
      </c>
      <c r="H96" s="6">
        <f>'6月1日'!$D$17</f>
        <v>5124</v>
      </c>
      <c r="I96" s="6">
        <f>'7月1日'!$D$17</f>
        <v>5141</v>
      </c>
      <c r="J96" s="6">
        <f>'8月1日'!$D$17</f>
        <v>5145</v>
      </c>
      <c r="K96" s="6">
        <f>'9月1日'!$D$17</f>
        <v>5151</v>
      </c>
      <c r="L96" s="6">
        <f>'10月1日'!$D$17</f>
        <v>5145</v>
      </c>
      <c r="M96" s="6">
        <f>'11月1日'!$D$17</f>
        <v>5146</v>
      </c>
      <c r="N96" s="18">
        <f>'12月1日'!$D$17</f>
        <v>5133</v>
      </c>
    </row>
    <row r="97" spans="1:14" ht="13.5" customHeight="1">
      <c r="A97" s="17"/>
      <c r="B97" s="4" t="s">
        <v>11</v>
      </c>
      <c r="C97" s="34">
        <f>'1月1日'!$E$17</f>
        <v>9838</v>
      </c>
      <c r="D97" s="34">
        <f>'2月1日'!$E$17</f>
        <v>9837</v>
      </c>
      <c r="E97" s="34">
        <f>'3月1日'!$E$17</f>
        <v>9831</v>
      </c>
      <c r="F97" s="34">
        <f>'4月1日'!$E$17</f>
        <v>9822</v>
      </c>
      <c r="G97" s="34">
        <f>'5月1日'!$E$17</f>
        <v>9816</v>
      </c>
      <c r="H97" s="34">
        <f>'6月1日'!$E$17</f>
        <v>9814</v>
      </c>
      <c r="I97" s="34">
        <f>'7月1日'!$E$17</f>
        <v>9849</v>
      </c>
      <c r="J97" s="34">
        <f>'8月1日'!$E$17</f>
        <v>9853</v>
      </c>
      <c r="K97" s="34">
        <f>'9月1日'!$E$17</f>
        <v>9856</v>
      </c>
      <c r="L97" s="34">
        <f>'10月1日'!$E$17</f>
        <v>9844</v>
      </c>
      <c r="M97" s="34">
        <f>'11月1日'!$E$17</f>
        <v>9838</v>
      </c>
      <c r="N97" s="35">
        <f>'12月1日'!$E$17</f>
        <v>9824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482.7281648675172</v>
      </c>
      <c r="D99" s="22">
        <f>'2月1日'!$G$17</f>
        <v>482.6790971540726</v>
      </c>
      <c r="E99" s="22">
        <f>'3月1日'!$G$17</f>
        <v>482.3846908734053</v>
      </c>
      <c r="F99" s="22">
        <f>'4月1日'!$G$17</f>
        <v>481.94308145240433</v>
      </c>
      <c r="G99" s="22">
        <f>'5月1日'!$G$17</f>
        <v>481.648675171737</v>
      </c>
      <c r="H99" s="22">
        <f>'6月1日'!$G$17</f>
        <v>481.5505397448479</v>
      </c>
      <c r="I99" s="22">
        <f>'7月1日'!$G$17</f>
        <v>483.2679097154073</v>
      </c>
      <c r="J99" s="22">
        <f>'8月1日'!$G$17</f>
        <v>483.4641805691855</v>
      </c>
      <c r="K99" s="22">
        <f>'9月1日'!$G$17</f>
        <v>483.61138370951915</v>
      </c>
      <c r="L99" s="22">
        <f>'10月1日'!$G$17</f>
        <v>483.0225711481845</v>
      </c>
      <c r="M99" s="22">
        <f>'11月1日'!$G$17</f>
        <v>482.7281648675172</v>
      </c>
      <c r="N99" s="23">
        <f>'12月1日'!$G$17</f>
        <v>482.0412168792935</v>
      </c>
    </row>
    <row r="100" spans="1:14" ht="13.5" customHeight="1">
      <c r="A100" s="15" t="s">
        <v>28</v>
      </c>
      <c r="B100" s="16" t="s">
        <v>8</v>
      </c>
      <c r="C100" s="36">
        <f>'1月1日'!$B$18</f>
        <v>570</v>
      </c>
      <c r="D100" s="36">
        <f>'2月1日'!$B$18</f>
        <v>569</v>
      </c>
      <c r="E100" s="36">
        <f>'3月1日'!$B$18</f>
        <v>568</v>
      </c>
      <c r="F100" s="36">
        <f>'4月1日'!$B$18</f>
        <v>564</v>
      </c>
      <c r="G100" s="36">
        <f>'5月1日'!$B$18</f>
        <v>578</v>
      </c>
      <c r="H100" s="36">
        <f>'6月1日'!$B$18</f>
        <v>579</v>
      </c>
      <c r="I100" s="36">
        <f>'7月1日'!$B$18</f>
        <v>580</v>
      </c>
      <c r="J100" s="36">
        <f>'8月1日'!$B$18</f>
        <v>580</v>
      </c>
      <c r="K100" s="36">
        <f>'9月1日'!$B$18</f>
        <v>583</v>
      </c>
      <c r="L100" s="36">
        <f>'10月1日'!$B$18</f>
        <v>585</v>
      </c>
      <c r="M100" s="36">
        <f>'11月1日'!$B$18</f>
        <v>582</v>
      </c>
      <c r="N100" s="37">
        <f>'12月1日'!$B$18</f>
        <v>581</v>
      </c>
    </row>
    <row r="101" spans="1:14" ht="13.5" customHeight="1">
      <c r="A101" s="17"/>
      <c r="B101" s="4" t="s">
        <v>9</v>
      </c>
      <c r="C101" s="6">
        <f>'1月1日'!$C$18</f>
        <v>874</v>
      </c>
      <c r="D101" s="6">
        <f>'2月1日'!$C$18</f>
        <v>871</v>
      </c>
      <c r="E101" s="6">
        <f>'3月1日'!$C$18</f>
        <v>868</v>
      </c>
      <c r="F101" s="6">
        <f>'4月1日'!$C$18</f>
        <v>851</v>
      </c>
      <c r="G101" s="6">
        <f>'5月1日'!$C$18</f>
        <v>863</v>
      </c>
      <c r="H101" s="6">
        <f>'6月1日'!$C$18</f>
        <v>863</v>
      </c>
      <c r="I101" s="6">
        <f>'7月1日'!$C$18</f>
        <v>862</v>
      </c>
      <c r="J101" s="6">
        <f>'8月1日'!$C$18</f>
        <v>861</v>
      </c>
      <c r="K101" s="6">
        <f>'9月1日'!$C$18</f>
        <v>859</v>
      </c>
      <c r="L101" s="6">
        <f>'10月1日'!$C$18</f>
        <v>858</v>
      </c>
      <c r="M101" s="6">
        <f>'11月1日'!$C$18</f>
        <v>852</v>
      </c>
      <c r="N101" s="18">
        <f>'12月1日'!$C$18</f>
        <v>848</v>
      </c>
    </row>
    <row r="102" spans="1:14" ht="13.5" customHeight="1">
      <c r="A102" s="17"/>
      <c r="B102" s="4" t="s">
        <v>10</v>
      </c>
      <c r="C102" s="6">
        <f>'1月1日'!$D$18</f>
        <v>888</v>
      </c>
      <c r="D102" s="6">
        <f>'2月1日'!$D$18</f>
        <v>889</v>
      </c>
      <c r="E102" s="6">
        <f>'3月1日'!$D$18</f>
        <v>890</v>
      </c>
      <c r="F102" s="6">
        <f>'4月1日'!$D$18</f>
        <v>885</v>
      </c>
      <c r="G102" s="6">
        <f>'5月1日'!$D$18</f>
        <v>897</v>
      </c>
      <c r="H102" s="6">
        <f>'6月1日'!$D$18</f>
        <v>900</v>
      </c>
      <c r="I102" s="6">
        <f>'7月1日'!$D$18</f>
        <v>899</v>
      </c>
      <c r="J102" s="6">
        <f>'8月1日'!$D$18</f>
        <v>897</v>
      </c>
      <c r="K102" s="6">
        <f>'9月1日'!$D$18</f>
        <v>900</v>
      </c>
      <c r="L102" s="6">
        <f>'10月1日'!$D$18</f>
        <v>900</v>
      </c>
      <c r="M102" s="6">
        <f>'11月1日'!$D$18</f>
        <v>897</v>
      </c>
      <c r="N102" s="18">
        <f>'12月1日'!$D$18</f>
        <v>898</v>
      </c>
    </row>
    <row r="103" spans="1:14" ht="13.5" customHeight="1">
      <c r="A103" s="17"/>
      <c r="B103" s="4" t="s">
        <v>11</v>
      </c>
      <c r="C103" s="34">
        <f>'1月1日'!$E$18</f>
        <v>1762</v>
      </c>
      <c r="D103" s="34">
        <f>'2月1日'!$E$18</f>
        <v>1760</v>
      </c>
      <c r="E103" s="34">
        <f>'3月1日'!$E$18</f>
        <v>1758</v>
      </c>
      <c r="F103" s="34">
        <f>'4月1日'!$E$18</f>
        <v>1736</v>
      </c>
      <c r="G103" s="34">
        <f>'5月1日'!$E$18</f>
        <v>1760</v>
      </c>
      <c r="H103" s="34">
        <f>'6月1日'!$E$18</f>
        <v>1763</v>
      </c>
      <c r="I103" s="34">
        <f>'7月1日'!$E$18</f>
        <v>1761</v>
      </c>
      <c r="J103" s="34">
        <f>'8月1日'!$E$18</f>
        <v>1758</v>
      </c>
      <c r="K103" s="34">
        <f>'9月1日'!$E$18</f>
        <v>1759</v>
      </c>
      <c r="L103" s="34">
        <f>'10月1日'!$E$18</f>
        <v>1758</v>
      </c>
      <c r="M103" s="34">
        <f>'11月1日'!$E$18</f>
        <v>1749</v>
      </c>
      <c r="N103" s="35">
        <f>'12月1日'!$E$18</f>
        <v>1746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148.44144903117103</v>
      </c>
      <c r="D105" s="22">
        <f>'2月1日'!$G$18</f>
        <v>148.27295703454087</v>
      </c>
      <c r="E105" s="22">
        <f>'3月1日'!$G$18</f>
        <v>148.1044650379107</v>
      </c>
      <c r="F105" s="22">
        <f>'4月1日'!$G$18</f>
        <v>146.25105307497896</v>
      </c>
      <c r="G105" s="22">
        <f>'5月1日'!$G$18</f>
        <v>148.27295703454087</v>
      </c>
      <c r="H105" s="22">
        <f>'6月1日'!$G$18</f>
        <v>148.52569502948612</v>
      </c>
      <c r="I105" s="22">
        <f>'7月1日'!$G$18</f>
        <v>148.35720303285595</v>
      </c>
      <c r="J105" s="22">
        <f>'8月1日'!$G$18</f>
        <v>148.1044650379107</v>
      </c>
      <c r="K105" s="22">
        <f>'9月1日'!$G$18</f>
        <v>148.18871103622578</v>
      </c>
      <c r="L105" s="22">
        <f>'10月1日'!$G$18</f>
        <v>148.1044650379107</v>
      </c>
      <c r="M105" s="22">
        <f>'11月1日'!$G$18</f>
        <v>147.34625105307498</v>
      </c>
      <c r="N105" s="23">
        <f>'12月1日'!$G$18</f>
        <v>147.09351305812976</v>
      </c>
    </row>
    <row r="106" spans="1:14" ht="13.5" customHeight="1">
      <c r="A106" s="15" t="s">
        <v>24</v>
      </c>
      <c r="B106" s="16" t="s">
        <v>8</v>
      </c>
      <c r="C106" s="36">
        <f>'1月1日'!$B$19</f>
        <v>1405</v>
      </c>
      <c r="D106" s="36">
        <f>'2月1日'!$B$19</f>
        <v>1402</v>
      </c>
      <c r="E106" s="36">
        <f>'3月1日'!$B$19</f>
        <v>1403</v>
      </c>
      <c r="F106" s="36">
        <f>'4月1日'!$B$19</f>
        <v>1404</v>
      </c>
      <c r="G106" s="36">
        <f>'5月1日'!$B$19</f>
        <v>1403</v>
      </c>
      <c r="H106" s="36">
        <f>'6月1日'!$B$19</f>
        <v>1401</v>
      </c>
      <c r="I106" s="36">
        <f>'7月1日'!$B$19</f>
        <v>1402</v>
      </c>
      <c r="J106" s="36">
        <f>'8月1日'!$B$19</f>
        <v>1402</v>
      </c>
      <c r="K106" s="36">
        <f>'9月1日'!$B$19</f>
        <v>1405</v>
      </c>
      <c r="L106" s="36">
        <f>'10月1日'!$B$19</f>
        <v>1400</v>
      </c>
      <c r="M106" s="36">
        <f>'11月1日'!$B$19</f>
        <v>1394</v>
      </c>
      <c r="N106" s="37">
        <f>'12月1日'!$B$19</f>
        <v>1398</v>
      </c>
    </row>
    <row r="107" spans="1:14" ht="13.5" customHeight="1">
      <c r="A107" s="17"/>
      <c r="B107" s="4" t="s">
        <v>9</v>
      </c>
      <c r="C107" s="6">
        <f>'1月1日'!$C$19</f>
        <v>1682</v>
      </c>
      <c r="D107" s="6">
        <f>'2月1日'!$C$19</f>
        <v>1680</v>
      </c>
      <c r="E107" s="6">
        <f>'3月1日'!$C$19</f>
        <v>1685</v>
      </c>
      <c r="F107" s="6">
        <f>'4月1日'!$C$19</f>
        <v>1682</v>
      </c>
      <c r="G107" s="6">
        <f>'5月1日'!$C$19</f>
        <v>1684</v>
      </c>
      <c r="H107" s="6">
        <f>'6月1日'!$C$19</f>
        <v>1685</v>
      </c>
      <c r="I107" s="6">
        <f>'7月1日'!$C$19</f>
        <v>1680</v>
      </c>
      <c r="J107" s="6">
        <f>'8月1日'!$C$19</f>
        <v>1685</v>
      </c>
      <c r="K107" s="6">
        <f>'9月1日'!$C$19</f>
        <v>1687</v>
      </c>
      <c r="L107" s="6">
        <f>'10月1日'!$C$19</f>
        <v>1676</v>
      </c>
      <c r="M107" s="6">
        <f>'11月1日'!$C$19</f>
        <v>1665</v>
      </c>
      <c r="N107" s="18">
        <f>'12月1日'!$C$19</f>
        <v>1666</v>
      </c>
    </row>
    <row r="108" spans="1:14" ht="13.5" customHeight="1">
      <c r="A108" s="17"/>
      <c r="B108" s="4" t="s">
        <v>10</v>
      </c>
      <c r="C108" s="6">
        <f>'1月1日'!$D$19</f>
        <v>1803</v>
      </c>
      <c r="D108" s="6">
        <f>'2月1日'!$D$19</f>
        <v>1798</v>
      </c>
      <c r="E108" s="6">
        <f>'3月1日'!$D$19</f>
        <v>1796</v>
      </c>
      <c r="F108" s="6">
        <f>'4月1日'!$D$19</f>
        <v>1794</v>
      </c>
      <c r="G108" s="6">
        <f>'5月1日'!$D$19</f>
        <v>1781</v>
      </c>
      <c r="H108" s="6">
        <f>'6月1日'!$D$19</f>
        <v>1787</v>
      </c>
      <c r="I108" s="6">
        <f>'7月1日'!$D$19</f>
        <v>1782</v>
      </c>
      <c r="J108" s="6">
        <f>'8月1日'!$D$19</f>
        <v>1780</v>
      </c>
      <c r="K108" s="6">
        <f>'9月1日'!$D$19</f>
        <v>1778</v>
      </c>
      <c r="L108" s="6">
        <f>'10月1日'!$D$19</f>
        <v>1771</v>
      </c>
      <c r="M108" s="6">
        <f>'11月1日'!$D$19</f>
        <v>1769</v>
      </c>
      <c r="N108" s="18">
        <f>'12月1日'!$D$19</f>
        <v>1765</v>
      </c>
    </row>
    <row r="109" spans="1:14" ht="13.5" customHeight="1">
      <c r="A109" s="17"/>
      <c r="B109" s="4" t="s">
        <v>11</v>
      </c>
      <c r="C109" s="34">
        <f>'1月1日'!$E$19</f>
        <v>3485</v>
      </c>
      <c r="D109" s="34">
        <f>'2月1日'!$E$19</f>
        <v>3478</v>
      </c>
      <c r="E109" s="34">
        <f>'3月1日'!$E$19</f>
        <v>3481</v>
      </c>
      <c r="F109" s="34">
        <f>'4月1日'!$E$19</f>
        <v>3476</v>
      </c>
      <c r="G109" s="34">
        <f>'5月1日'!$E$19</f>
        <v>3465</v>
      </c>
      <c r="H109" s="34">
        <f>'6月1日'!$E$19</f>
        <v>3472</v>
      </c>
      <c r="I109" s="34">
        <f>'7月1日'!$E$19</f>
        <v>3462</v>
      </c>
      <c r="J109" s="34">
        <f>'8月1日'!$E$19</f>
        <v>3465</v>
      </c>
      <c r="K109" s="34">
        <f>'9月1日'!$E$19</f>
        <v>3465</v>
      </c>
      <c r="L109" s="34">
        <f>'10月1日'!$E$19</f>
        <v>3447</v>
      </c>
      <c r="M109" s="34">
        <f>'11月1日'!$E$19</f>
        <v>3434</v>
      </c>
      <c r="N109" s="35">
        <f>'12月1日'!$E$19</f>
        <v>3431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550.5529225908373</v>
      </c>
      <c r="D111" s="22">
        <f>'2月1日'!$G$19</f>
        <v>549.4470774091627</v>
      </c>
      <c r="E111" s="22">
        <f>'3月1日'!$G$19</f>
        <v>549.9210110584518</v>
      </c>
      <c r="F111" s="22">
        <f>'4月1日'!$G$19</f>
        <v>549.13112164297</v>
      </c>
      <c r="G111" s="22">
        <f>'5月1日'!$G$19</f>
        <v>547.3933649289099</v>
      </c>
      <c r="H111" s="22">
        <f>'6月1日'!$G$19</f>
        <v>548.4992101105845</v>
      </c>
      <c r="I111" s="22">
        <f>'7月1日'!$G$19</f>
        <v>546.9194312796209</v>
      </c>
      <c r="J111" s="22">
        <f>'8月1日'!$G$19</f>
        <v>547.3933649289099</v>
      </c>
      <c r="K111" s="22">
        <f>'9月1日'!$G$19</f>
        <v>547.3933649289099</v>
      </c>
      <c r="L111" s="22">
        <f>'10月1日'!$G$19</f>
        <v>544.5497630331754</v>
      </c>
      <c r="M111" s="22">
        <f>'11月1日'!$G$19</f>
        <v>542.4960505529226</v>
      </c>
      <c r="N111" s="23">
        <f>'12月1日'!$G$19</f>
        <v>542.0221169036334</v>
      </c>
    </row>
    <row r="112" spans="1:14" ht="13.5" customHeight="1">
      <c r="A112" s="15" t="s">
        <v>26</v>
      </c>
      <c r="B112" s="16" t="s">
        <v>8</v>
      </c>
      <c r="C112" s="36">
        <f>'1月1日'!$B$20</f>
        <v>6328</v>
      </c>
      <c r="D112" s="36">
        <f>'2月1日'!$B$20</f>
        <v>6336</v>
      </c>
      <c r="E112" s="36">
        <f>'3月1日'!$B$20</f>
        <v>6323</v>
      </c>
      <c r="F112" s="36">
        <f>'4月1日'!$B$20</f>
        <v>6311</v>
      </c>
      <c r="G112" s="36">
        <f>'5月1日'!$B$20</f>
        <v>6345</v>
      </c>
      <c r="H112" s="36">
        <f>'6月1日'!$B$20</f>
        <v>6350</v>
      </c>
      <c r="I112" s="36">
        <f>'7月1日'!$B$20</f>
        <v>6363</v>
      </c>
      <c r="J112" s="36">
        <f>'8月1日'!$B$20</f>
        <v>6377</v>
      </c>
      <c r="K112" s="36">
        <f>'9月1日'!$B$20</f>
        <v>6388</v>
      </c>
      <c r="L112" s="36">
        <f>'10月1日'!$B$20</f>
        <v>6395</v>
      </c>
      <c r="M112" s="36">
        <f>'11月1日'!$B$20</f>
        <v>6398</v>
      </c>
      <c r="N112" s="37">
        <f>'12月1日'!$B$20</f>
        <v>6399</v>
      </c>
    </row>
    <row r="113" spans="1:14" ht="13.5" customHeight="1">
      <c r="A113" s="17"/>
      <c r="B113" s="4" t="s">
        <v>9</v>
      </c>
      <c r="C113" s="6">
        <f>'1月1日'!$C$20</f>
        <v>8136</v>
      </c>
      <c r="D113" s="6">
        <f>'2月1日'!$C$20</f>
        <v>8159</v>
      </c>
      <c r="E113" s="6">
        <f>'3月1日'!$C$20</f>
        <v>8145</v>
      </c>
      <c r="F113" s="6">
        <f>'4月1日'!$C$20</f>
        <v>8127</v>
      </c>
      <c r="G113" s="6">
        <f>'5月1日'!$C$20</f>
        <v>8160</v>
      </c>
      <c r="H113" s="6">
        <f>'6月1日'!$C$20</f>
        <v>8141</v>
      </c>
      <c r="I113" s="6">
        <f>'7月1日'!$C$20</f>
        <v>8145</v>
      </c>
      <c r="J113" s="6">
        <f>'8月1日'!$C$20</f>
        <v>8151</v>
      </c>
      <c r="K113" s="6">
        <f>'9月1日'!$C$20</f>
        <v>8157</v>
      </c>
      <c r="L113" s="6">
        <f>'10月1日'!$C$20</f>
        <v>8164</v>
      </c>
      <c r="M113" s="6">
        <f>'11月1日'!$C$20</f>
        <v>8175</v>
      </c>
      <c r="N113" s="18">
        <f>'12月1日'!$C$20</f>
        <v>8164</v>
      </c>
    </row>
    <row r="114" spans="1:14" ht="13.5" customHeight="1">
      <c r="A114" s="17"/>
      <c r="B114" s="4" t="s">
        <v>10</v>
      </c>
      <c r="C114" s="6">
        <f>'1月1日'!$D$20</f>
        <v>8478</v>
      </c>
      <c r="D114" s="6">
        <f>'2月1日'!$D$20</f>
        <v>8483</v>
      </c>
      <c r="E114" s="6">
        <f>'3月1日'!$D$20</f>
        <v>8481</v>
      </c>
      <c r="F114" s="6">
        <f>'4月1日'!$D$20</f>
        <v>8459</v>
      </c>
      <c r="G114" s="6">
        <f>'5月1日'!$D$20</f>
        <v>8494</v>
      </c>
      <c r="H114" s="6">
        <f>'6月1日'!$D$20</f>
        <v>8492</v>
      </c>
      <c r="I114" s="6">
        <f>'7月1日'!$D$20</f>
        <v>8505</v>
      </c>
      <c r="J114" s="6">
        <f>'8月1日'!$D$20</f>
        <v>8513</v>
      </c>
      <c r="K114" s="6">
        <f>'9月1日'!$D$20</f>
        <v>8523</v>
      </c>
      <c r="L114" s="6">
        <f>'10月1日'!$D$20</f>
        <v>8536</v>
      </c>
      <c r="M114" s="6">
        <f>'11月1日'!$D$20</f>
        <v>8545</v>
      </c>
      <c r="N114" s="18">
        <f>'12月1日'!$D$20</f>
        <v>8560</v>
      </c>
    </row>
    <row r="115" spans="1:14" ht="13.5" customHeight="1">
      <c r="A115" s="17"/>
      <c r="B115" s="4" t="s">
        <v>11</v>
      </c>
      <c r="C115" s="34">
        <f>'1月1日'!$E$20</f>
        <v>16614</v>
      </c>
      <c r="D115" s="34">
        <f>'2月1日'!$E$20</f>
        <v>16642</v>
      </c>
      <c r="E115" s="34">
        <f>'3月1日'!$E$20</f>
        <v>16626</v>
      </c>
      <c r="F115" s="34">
        <f>'4月1日'!$E$20</f>
        <v>16586</v>
      </c>
      <c r="G115" s="34">
        <f>'5月1日'!$E$20</f>
        <v>16654</v>
      </c>
      <c r="H115" s="34">
        <f>'6月1日'!$E$20</f>
        <v>16633</v>
      </c>
      <c r="I115" s="34">
        <f>'7月1日'!$E$20</f>
        <v>16650</v>
      </c>
      <c r="J115" s="34">
        <f>'8月1日'!$E$20</f>
        <v>16664</v>
      </c>
      <c r="K115" s="34">
        <f>'9月1日'!$E$20</f>
        <v>16680</v>
      </c>
      <c r="L115" s="34">
        <f>'10月1日'!$E$20</f>
        <v>16700</v>
      </c>
      <c r="M115" s="34">
        <f>'11月1日'!$E$20</f>
        <v>16720</v>
      </c>
      <c r="N115" s="35">
        <f>'12月1日'!$E$20</f>
        <v>16724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916.887417218543</v>
      </c>
      <c r="D117" s="22">
        <f>'2月1日'!$G$20</f>
        <v>918.4326710816777</v>
      </c>
      <c r="E117" s="22">
        <f>'3月1日'!$G$20</f>
        <v>917.5496688741721</v>
      </c>
      <c r="F117" s="22">
        <f>'4月1日'!$G$20</f>
        <v>915.3421633554084</v>
      </c>
      <c r="G117" s="22">
        <f>'5月1日'!$G$20</f>
        <v>919.0949227373068</v>
      </c>
      <c r="H117" s="22">
        <f>'6月1日'!$G$20</f>
        <v>917.9359823399558</v>
      </c>
      <c r="I117" s="22">
        <f>'7月1日'!$G$20</f>
        <v>918.8741721854304</v>
      </c>
      <c r="J117" s="22">
        <f>'8月1日'!$G$20</f>
        <v>919.6467991169977</v>
      </c>
      <c r="K117" s="22">
        <f>'9月1日'!$G$20</f>
        <v>920.5298013245033</v>
      </c>
      <c r="L117" s="22">
        <f>'10月1日'!$G$20</f>
        <v>921.6335540838852</v>
      </c>
      <c r="M117" s="22">
        <f>'11月1日'!$G$20</f>
        <v>922.7373068432671</v>
      </c>
      <c r="N117" s="23">
        <f>'12月1日'!$G$20</f>
        <v>922.9580573951434</v>
      </c>
    </row>
    <row r="118" spans="1:14" ht="13.5" customHeight="1">
      <c r="A118" s="15" t="s">
        <v>25</v>
      </c>
      <c r="B118" s="16" t="s">
        <v>8</v>
      </c>
      <c r="C118" s="36">
        <f>'1月1日'!$B$21</f>
        <v>2129</v>
      </c>
      <c r="D118" s="36">
        <f>'2月1日'!$B$21</f>
        <v>2135</v>
      </c>
      <c r="E118" s="36">
        <f>'3月1日'!$B$21</f>
        <v>2134</v>
      </c>
      <c r="F118" s="36">
        <f>'4月1日'!$B$21</f>
        <v>2138</v>
      </c>
      <c r="G118" s="36">
        <f>'5月1日'!$B$21</f>
        <v>2149</v>
      </c>
      <c r="H118" s="36">
        <f>'6月1日'!$B$21</f>
        <v>2151</v>
      </c>
      <c r="I118" s="36">
        <f>'7月1日'!$B$21</f>
        <v>2152</v>
      </c>
      <c r="J118" s="36">
        <f>'8月1日'!$B$21</f>
        <v>2152</v>
      </c>
      <c r="K118" s="36">
        <f>'9月1日'!$B$21</f>
        <v>2154</v>
      </c>
      <c r="L118" s="36">
        <f>'10月1日'!$B$21</f>
        <v>2170</v>
      </c>
      <c r="M118" s="36">
        <f>'11月1日'!$B$21</f>
        <v>2173</v>
      </c>
      <c r="N118" s="37">
        <f>'12月1日'!$B$21</f>
        <v>2185</v>
      </c>
    </row>
    <row r="119" spans="1:14" ht="13.5" customHeight="1">
      <c r="A119" s="17"/>
      <c r="B119" s="4" t="s">
        <v>9</v>
      </c>
      <c r="C119" s="6">
        <f>'1月1日'!$C$21</f>
        <v>2768</v>
      </c>
      <c r="D119" s="6">
        <f>'2月1日'!$C$21</f>
        <v>2772</v>
      </c>
      <c r="E119" s="6">
        <f>'3月1日'!$C$21</f>
        <v>2774</v>
      </c>
      <c r="F119" s="6">
        <f>'4月1日'!$C$21</f>
        <v>2788</v>
      </c>
      <c r="G119" s="6">
        <f>'5月1日'!$C$21</f>
        <v>2793</v>
      </c>
      <c r="H119" s="6">
        <f>'6月1日'!$C$21</f>
        <v>2791</v>
      </c>
      <c r="I119" s="6">
        <f>'7月1日'!$C$21</f>
        <v>2792</v>
      </c>
      <c r="J119" s="6">
        <f>'8月1日'!$C$21</f>
        <v>2793</v>
      </c>
      <c r="K119" s="6">
        <f>'9月1日'!$C$21</f>
        <v>2795</v>
      </c>
      <c r="L119" s="6">
        <f>'10月1日'!$C$21</f>
        <v>2806</v>
      </c>
      <c r="M119" s="6">
        <f>'11月1日'!$C$21</f>
        <v>2799</v>
      </c>
      <c r="N119" s="18">
        <f>'12月1日'!$C$21</f>
        <v>2801</v>
      </c>
    </row>
    <row r="120" spans="1:14" ht="13.5" customHeight="1">
      <c r="A120" s="17"/>
      <c r="B120" s="4" t="s">
        <v>10</v>
      </c>
      <c r="C120" s="6">
        <f>'1月1日'!$D$21</f>
        <v>2920</v>
      </c>
      <c r="D120" s="6">
        <f>'2月1日'!$D$21</f>
        <v>2920</v>
      </c>
      <c r="E120" s="6">
        <f>'3月1日'!$D$21</f>
        <v>2924</v>
      </c>
      <c r="F120" s="6">
        <f>'4月1日'!$D$21</f>
        <v>2921</v>
      </c>
      <c r="G120" s="6">
        <f>'5月1日'!$D$21</f>
        <v>2927</v>
      </c>
      <c r="H120" s="6">
        <f>'6月1日'!$D$21</f>
        <v>2924</v>
      </c>
      <c r="I120" s="6">
        <f>'7月1日'!$D$21</f>
        <v>2911</v>
      </c>
      <c r="J120" s="6">
        <f>'8月1日'!$D$21</f>
        <v>2910</v>
      </c>
      <c r="K120" s="6">
        <f>'9月1日'!$D$21</f>
        <v>2908</v>
      </c>
      <c r="L120" s="6">
        <f>'10月1日'!$D$21</f>
        <v>2920</v>
      </c>
      <c r="M120" s="6">
        <f>'11月1日'!$D$21</f>
        <v>2919</v>
      </c>
      <c r="N120" s="18">
        <f>'12月1日'!$D$21</f>
        <v>2920</v>
      </c>
    </row>
    <row r="121" spans="1:14" ht="13.5" customHeight="1">
      <c r="A121" s="17"/>
      <c r="B121" s="4" t="s">
        <v>11</v>
      </c>
      <c r="C121" s="34">
        <f>'1月1日'!$E$21</f>
        <v>5688</v>
      </c>
      <c r="D121" s="34">
        <f>'2月1日'!$E$21</f>
        <v>5692</v>
      </c>
      <c r="E121" s="34">
        <f>'3月1日'!$E$21</f>
        <v>5698</v>
      </c>
      <c r="F121" s="34">
        <f>'4月1日'!$E$21</f>
        <v>5709</v>
      </c>
      <c r="G121" s="34">
        <f>'5月1日'!$E$21</f>
        <v>5720</v>
      </c>
      <c r="H121" s="34">
        <f>'6月1日'!$E$21</f>
        <v>5715</v>
      </c>
      <c r="I121" s="34">
        <f>'7月1日'!$E$21</f>
        <v>5703</v>
      </c>
      <c r="J121" s="34">
        <f>'8月1日'!$E$21</f>
        <v>5703</v>
      </c>
      <c r="K121" s="34">
        <f>'9月1日'!$E$21</f>
        <v>5703</v>
      </c>
      <c r="L121" s="34">
        <f>'10月1日'!$E$21</f>
        <v>5726</v>
      </c>
      <c r="M121" s="34">
        <f>'11月1日'!$E$21</f>
        <v>5718</v>
      </c>
      <c r="N121" s="35">
        <f>'12月1日'!$E$21</f>
        <v>5721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659.8607888631091</v>
      </c>
      <c r="D123" s="22">
        <f>'2月1日'!$G$21</f>
        <v>660.324825986079</v>
      </c>
      <c r="E123" s="22">
        <f>'3月1日'!$G$21</f>
        <v>661.0208816705338</v>
      </c>
      <c r="F123" s="22">
        <f>'4月1日'!$G$21</f>
        <v>662.2969837587008</v>
      </c>
      <c r="G123" s="22">
        <f>'5月1日'!$G$21</f>
        <v>663.5730858468678</v>
      </c>
      <c r="H123" s="22">
        <f>'6月1日'!$G$21</f>
        <v>662.9930394431556</v>
      </c>
      <c r="I123" s="22">
        <f>'7月1日'!$G$21</f>
        <v>661.600928074246</v>
      </c>
      <c r="J123" s="22">
        <f>'8月1日'!$G$21</f>
        <v>661.600928074246</v>
      </c>
      <c r="K123" s="22">
        <f>'9月1日'!$G$21</f>
        <v>661.600928074246</v>
      </c>
      <c r="L123" s="22">
        <f>'10月1日'!$G$21</f>
        <v>664.2691415313226</v>
      </c>
      <c r="M123" s="22">
        <f>'11月1日'!$G$21</f>
        <v>663.3410672853829</v>
      </c>
      <c r="N123" s="23">
        <f>'12月1日'!$G$21</f>
        <v>663.6890951276102</v>
      </c>
    </row>
    <row r="124" spans="1:14" ht="13.5" customHeight="1">
      <c r="A124" s="15" t="s">
        <v>29</v>
      </c>
      <c r="B124" s="16" t="s">
        <v>8</v>
      </c>
      <c r="C124" s="36">
        <f>'1月1日'!$B$22</f>
        <v>4629</v>
      </c>
      <c r="D124" s="36">
        <f>'2月1日'!$B$22</f>
        <v>4633</v>
      </c>
      <c r="E124" s="36">
        <f>'3月1日'!$B$22</f>
        <v>4638</v>
      </c>
      <c r="F124" s="36">
        <f>'4月1日'!$B$22</f>
        <v>4642</v>
      </c>
      <c r="G124" s="36">
        <f>'5月1日'!$B$22</f>
        <v>4651</v>
      </c>
      <c r="H124" s="36">
        <f>'6月1日'!$B$22</f>
        <v>4656</v>
      </c>
      <c r="I124" s="36">
        <f>'7月1日'!$B$22</f>
        <v>4660</v>
      </c>
      <c r="J124" s="36">
        <f>'8月1日'!$B$22</f>
        <v>4661</v>
      </c>
      <c r="K124" s="36">
        <f>'9月1日'!$B$22</f>
        <v>4655</v>
      </c>
      <c r="L124" s="36">
        <f>'10月1日'!$B$22</f>
        <v>4660</v>
      </c>
      <c r="M124" s="36">
        <f>'11月1日'!$B$22</f>
        <v>4662</v>
      </c>
      <c r="N124" s="37">
        <f>'12月1日'!$B$22</f>
        <v>4668</v>
      </c>
    </row>
    <row r="125" spans="1:14" ht="13.5" customHeight="1">
      <c r="A125" s="17"/>
      <c r="B125" s="4" t="s">
        <v>9</v>
      </c>
      <c r="C125" s="6">
        <f>'1月1日'!$C$22</f>
        <v>6082</v>
      </c>
      <c r="D125" s="6">
        <f>'2月1日'!$C$22</f>
        <v>6089</v>
      </c>
      <c r="E125" s="6">
        <f>'3月1日'!$C$22</f>
        <v>6091</v>
      </c>
      <c r="F125" s="6">
        <f>'4月1日'!$C$22</f>
        <v>6092</v>
      </c>
      <c r="G125" s="6">
        <f>'5月1日'!$C$22</f>
        <v>6105</v>
      </c>
      <c r="H125" s="6">
        <f>'6月1日'!$C$22</f>
        <v>6104</v>
      </c>
      <c r="I125" s="6">
        <f>'7月1日'!$C$22</f>
        <v>6099</v>
      </c>
      <c r="J125" s="6">
        <f>'8月1日'!$C$22</f>
        <v>6102</v>
      </c>
      <c r="K125" s="6">
        <f>'9月1日'!$C$22</f>
        <v>6093</v>
      </c>
      <c r="L125" s="6">
        <f>'10月1日'!$C$22</f>
        <v>6094</v>
      </c>
      <c r="M125" s="6">
        <f>'11月1日'!$C$22</f>
        <v>6103</v>
      </c>
      <c r="N125" s="18">
        <f>'12月1日'!$C$22</f>
        <v>6100</v>
      </c>
    </row>
    <row r="126" spans="1:14" ht="13.5" customHeight="1">
      <c r="A126" s="17"/>
      <c r="B126" s="4" t="s">
        <v>10</v>
      </c>
      <c r="C126" s="6">
        <f>'1月1日'!$D$22</f>
        <v>6763</v>
      </c>
      <c r="D126" s="6">
        <f>'2月1日'!$D$22</f>
        <v>6756</v>
      </c>
      <c r="E126" s="6">
        <f>'3月1日'!$D$22</f>
        <v>6766</v>
      </c>
      <c r="F126" s="6">
        <f>'4月1日'!$D$22</f>
        <v>6770</v>
      </c>
      <c r="G126" s="6">
        <f>'5月1日'!$D$22</f>
        <v>6788</v>
      </c>
      <c r="H126" s="6">
        <f>'6月1日'!$D$22</f>
        <v>6785</v>
      </c>
      <c r="I126" s="6">
        <f>'7月1日'!$D$22</f>
        <v>6795</v>
      </c>
      <c r="J126" s="6">
        <f>'8月1日'!$D$22</f>
        <v>6777</v>
      </c>
      <c r="K126" s="6">
        <f>'9月1日'!$D$22</f>
        <v>6760</v>
      </c>
      <c r="L126" s="6">
        <f>'10月1日'!$D$22</f>
        <v>6750</v>
      </c>
      <c r="M126" s="6">
        <f>'11月1日'!$D$22</f>
        <v>6744</v>
      </c>
      <c r="N126" s="18">
        <f>'12月1日'!$D$22</f>
        <v>6750</v>
      </c>
    </row>
    <row r="127" spans="1:14" ht="13.5" customHeight="1">
      <c r="A127" s="17"/>
      <c r="B127" s="4" t="s">
        <v>11</v>
      </c>
      <c r="C127" s="34">
        <f>'1月1日'!$E$22</f>
        <v>12845</v>
      </c>
      <c r="D127" s="34">
        <f>'2月1日'!$E$22</f>
        <v>12845</v>
      </c>
      <c r="E127" s="34">
        <f>'3月1日'!$E$22</f>
        <v>12857</v>
      </c>
      <c r="F127" s="34">
        <f>'4月1日'!$E$22</f>
        <v>12862</v>
      </c>
      <c r="G127" s="34">
        <f>'5月1日'!$E$22</f>
        <v>12893</v>
      </c>
      <c r="H127" s="34">
        <f>'6月1日'!$E$22</f>
        <v>12889</v>
      </c>
      <c r="I127" s="34">
        <f>'7月1日'!$E$22</f>
        <v>12894</v>
      </c>
      <c r="J127" s="34">
        <f>'8月1日'!$E$22</f>
        <v>12879</v>
      </c>
      <c r="K127" s="34">
        <f>'9月1日'!$E$22</f>
        <v>12853</v>
      </c>
      <c r="L127" s="34">
        <f>'10月1日'!$E$22</f>
        <v>12844</v>
      </c>
      <c r="M127" s="34">
        <f>'11月1日'!$E$22</f>
        <v>12847</v>
      </c>
      <c r="N127" s="35">
        <f>'12月1日'!$E$22</f>
        <v>12850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1446.5090090090089</v>
      </c>
      <c r="D129" s="22">
        <f>'2月1日'!$G$22</f>
        <v>1446.5090090090089</v>
      </c>
      <c r="E129" s="22">
        <f>'3月1日'!$G$22</f>
        <v>1447.8603603603603</v>
      </c>
      <c r="F129" s="22">
        <f>'4月1日'!$G$22</f>
        <v>1448.4234234234234</v>
      </c>
      <c r="G129" s="22">
        <f>'5月1日'!$G$22</f>
        <v>1451.9144144144143</v>
      </c>
      <c r="H129" s="22">
        <f>'6月1日'!$G$22</f>
        <v>1451.4639639639638</v>
      </c>
      <c r="I129" s="22">
        <f>'7月1日'!$G$22</f>
        <v>1452.0270270270269</v>
      </c>
      <c r="J129" s="22">
        <f>'8月1日'!$G$22</f>
        <v>1450.3378378378377</v>
      </c>
      <c r="K129" s="22">
        <f>'9月1日'!$G$22</f>
        <v>1447.4099099099099</v>
      </c>
      <c r="L129" s="22">
        <f>'10月1日'!$G$22</f>
        <v>1446.3963963963963</v>
      </c>
      <c r="M129" s="22">
        <f>'11月1日'!$G$22</f>
        <v>1446.734234234234</v>
      </c>
      <c r="N129" s="23">
        <f>'12月1日'!$G$22</f>
        <v>1447.072072072072</v>
      </c>
    </row>
    <row r="130" spans="1:14" ht="13.5" customHeight="1">
      <c r="A130" s="15" t="s">
        <v>5</v>
      </c>
      <c r="B130" s="16" t="s">
        <v>8</v>
      </c>
      <c r="C130" s="36">
        <f>'1月1日'!$B$23</f>
        <v>1859</v>
      </c>
      <c r="D130" s="36">
        <f>'2月1日'!$B$23</f>
        <v>1857</v>
      </c>
      <c r="E130" s="36">
        <f>'3月1日'!$B$23</f>
        <v>1857</v>
      </c>
      <c r="F130" s="36">
        <f>'4月1日'!$B$23</f>
        <v>1861</v>
      </c>
      <c r="G130" s="36">
        <f>'5月1日'!$B$23</f>
        <v>1862</v>
      </c>
      <c r="H130" s="36">
        <f>'6月1日'!$B$23</f>
        <v>1865</v>
      </c>
      <c r="I130" s="36">
        <f>'7月1日'!$B$23</f>
        <v>1865</v>
      </c>
      <c r="J130" s="36">
        <f>'8月1日'!$B$23</f>
        <v>1872</v>
      </c>
      <c r="K130" s="36">
        <f>'9月1日'!$B$23</f>
        <v>1873</v>
      </c>
      <c r="L130" s="36">
        <f>'10月1日'!$B$23</f>
        <v>1877</v>
      </c>
      <c r="M130" s="36">
        <f>'11月1日'!$B$23</f>
        <v>1882</v>
      </c>
      <c r="N130" s="37">
        <f>'12月1日'!$B$23</f>
        <v>1890</v>
      </c>
    </row>
    <row r="131" spans="1:14" ht="13.5" customHeight="1">
      <c r="A131" s="17"/>
      <c r="B131" s="4" t="s">
        <v>9</v>
      </c>
      <c r="C131" s="6">
        <f>'1月1日'!$C$23</f>
        <v>2649</v>
      </c>
      <c r="D131" s="6">
        <f>'2月1日'!$C$23</f>
        <v>2644</v>
      </c>
      <c r="E131" s="6">
        <f>'3月1日'!$C$23</f>
        <v>2641</v>
      </c>
      <c r="F131" s="6">
        <f>'4月1日'!$C$23</f>
        <v>2639</v>
      </c>
      <c r="G131" s="6">
        <f>'5月1日'!$C$23</f>
        <v>2640</v>
      </c>
      <c r="H131" s="6">
        <f>'6月1日'!$C$23</f>
        <v>2635</v>
      </c>
      <c r="I131" s="6">
        <f>'7月1日'!$C$23</f>
        <v>2634</v>
      </c>
      <c r="J131" s="6">
        <f>'8月1日'!$C$23</f>
        <v>2636</v>
      </c>
      <c r="K131" s="6">
        <f>'9月1日'!$C$23</f>
        <v>2642</v>
      </c>
      <c r="L131" s="6">
        <f>'10月1日'!$C$23</f>
        <v>2647</v>
      </c>
      <c r="M131" s="6">
        <f>'11月1日'!$C$23</f>
        <v>2646</v>
      </c>
      <c r="N131" s="18">
        <f>'12月1日'!$C$23</f>
        <v>2649</v>
      </c>
    </row>
    <row r="132" spans="1:14" ht="13.5" customHeight="1">
      <c r="A132" s="17"/>
      <c r="B132" s="4" t="s">
        <v>10</v>
      </c>
      <c r="C132" s="6">
        <f>'1月1日'!$D$23</f>
        <v>2891</v>
      </c>
      <c r="D132" s="6">
        <f>'2月1日'!$D$23</f>
        <v>2887</v>
      </c>
      <c r="E132" s="6">
        <f>'3月1日'!$D$23</f>
        <v>2885</v>
      </c>
      <c r="F132" s="6">
        <f>'4月1日'!$D$23</f>
        <v>2880</v>
      </c>
      <c r="G132" s="6">
        <f>'5月1日'!$D$23</f>
        <v>2877</v>
      </c>
      <c r="H132" s="6">
        <f>'6月1日'!$D$23</f>
        <v>2875</v>
      </c>
      <c r="I132" s="6">
        <f>'7月1日'!$D$23</f>
        <v>2874</v>
      </c>
      <c r="J132" s="6">
        <f>'8月1日'!$D$23</f>
        <v>2879</v>
      </c>
      <c r="K132" s="6">
        <f>'9月1日'!$D$23</f>
        <v>2882</v>
      </c>
      <c r="L132" s="6">
        <f>'10月1日'!$D$23</f>
        <v>2887</v>
      </c>
      <c r="M132" s="6">
        <f>'11月1日'!$D$23</f>
        <v>2895</v>
      </c>
      <c r="N132" s="18">
        <f>'12月1日'!$D$23</f>
        <v>2902</v>
      </c>
    </row>
    <row r="133" spans="1:14" ht="13.5" customHeight="1">
      <c r="A133" s="17"/>
      <c r="B133" s="4" t="s">
        <v>11</v>
      </c>
      <c r="C133" s="34">
        <f>'1月1日'!$E$23</f>
        <v>5540</v>
      </c>
      <c r="D133" s="34">
        <f>'2月1日'!$E$23</f>
        <v>5531</v>
      </c>
      <c r="E133" s="34">
        <f>'3月1日'!$E$23</f>
        <v>5526</v>
      </c>
      <c r="F133" s="34">
        <f>'4月1日'!$E$23</f>
        <v>5519</v>
      </c>
      <c r="G133" s="34">
        <f>'5月1日'!$E$23</f>
        <v>5517</v>
      </c>
      <c r="H133" s="34">
        <f>'6月1日'!$E$23</f>
        <v>5510</v>
      </c>
      <c r="I133" s="34">
        <f>'7月1日'!$E$23</f>
        <v>5508</v>
      </c>
      <c r="J133" s="34">
        <f>'8月1日'!$E$23</f>
        <v>5515</v>
      </c>
      <c r="K133" s="34">
        <f>'9月1日'!$E$23</f>
        <v>5524</v>
      </c>
      <c r="L133" s="34">
        <f>'10月1日'!$E$23</f>
        <v>5534</v>
      </c>
      <c r="M133" s="34">
        <f>'11月1日'!$E$23</f>
        <v>5541</v>
      </c>
      <c r="N133" s="35">
        <f>'12月1日'!$E$23</f>
        <v>5551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1101.3916500994035</v>
      </c>
      <c r="D135" s="22">
        <f>'2月1日'!$G$23</f>
        <v>1099.6023856858847</v>
      </c>
      <c r="E135" s="22">
        <f>'3月1日'!$G$23</f>
        <v>1098.6083499005963</v>
      </c>
      <c r="F135" s="22">
        <f>'4月1日'!$G$23</f>
        <v>1097.2166998011928</v>
      </c>
      <c r="G135" s="22">
        <f>'5月1日'!$G$23</f>
        <v>1096.8190854870775</v>
      </c>
      <c r="H135" s="22">
        <f>'6月1日'!$G$23</f>
        <v>1095.427435387674</v>
      </c>
      <c r="I135" s="22">
        <f>'7月1日'!$G$23</f>
        <v>1095.0298210735587</v>
      </c>
      <c r="J135" s="22">
        <f>'8月1日'!$G$23</f>
        <v>1096.4214711729621</v>
      </c>
      <c r="K135" s="22">
        <f>'9月1日'!$G$23</f>
        <v>1098.210735586481</v>
      </c>
      <c r="L135" s="22">
        <f>'10月1日'!$G$23</f>
        <v>1100.1988071570577</v>
      </c>
      <c r="M135" s="22">
        <f>'11月1日'!$G$23</f>
        <v>1101.5904572564611</v>
      </c>
      <c r="N135" s="23">
        <f>'12月1日'!$G$23</f>
        <v>1103.5785288270376</v>
      </c>
    </row>
    <row r="136" spans="1:14" ht="13.5" customHeight="1">
      <c r="A136" s="25" t="s">
        <v>6</v>
      </c>
      <c r="B136" s="26" t="s">
        <v>8</v>
      </c>
      <c r="C136" s="38">
        <f>'1月1日'!$B$24</f>
        <v>1580</v>
      </c>
      <c r="D136" s="38">
        <f>'2月1日'!$B$24</f>
        <v>1588</v>
      </c>
      <c r="E136" s="38">
        <f>'3月1日'!$B$24</f>
        <v>1589</v>
      </c>
      <c r="F136" s="38">
        <f>'4月1日'!$B$24</f>
        <v>1581</v>
      </c>
      <c r="G136" s="38">
        <f>'5月1日'!$B$24</f>
        <v>1583</v>
      </c>
      <c r="H136" s="38">
        <f>'6月1日'!$B$24</f>
        <v>1583</v>
      </c>
      <c r="I136" s="38">
        <f>'7月1日'!$B$24</f>
        <v>1590</v>
      </c>
      <c r="J136" s="38">
        <f>'8月1日'!$B$24</f>
        <v>1597</v>
      </c>
      <c r="K136" s="38">
        <f>'9月1日'!$B$24</f>
        <v>1598</v>
      </c>
      <c r="L136" s="38">
        <f>'10月1日'!$B$24</f>
        <v>1598</v>
      </c>
      <c r="M136" s="38">
        <f>'11月1日'!$B$24</f>
        <v>1601</v>
      </c>
      <c r="N136" s="39">
        <f>'12月1日'!$B$24</f>
        <v>1599</v>
      </c>
    </row>
    <row r="137" spans="1:14" s="11" customFormat="1" ht="13.5" customHeight="1">
      <c r="A137" s="27"/>
      <c r="B137" s="4" t="s">
        <v>9</v>
      </c>
      <c r="C137" s="6">
        <f>'1月1日'!$C$24</f>
        <v>2232</v>
      </c>
      <c r="D137" s="6">
        <f>'2月1日'!$C$24</f>
        <v>2231</v>
      </c>
      <c r="E137" s="6">
        <f>'3月1日'!$C$24</f>
        <v>2238</v>
      </c>
      <c r="F137" s="6">
        <f>'4月1日'!$C$24</f>
        <v>2212</v>
      </c>
      <c r="G137" s="6">
        <f>'5月1日'!$C$24</f>
        <v>2206</v>
      </c>
      <c r="H137" s="6">
        <f>'6月1日'!$C$24</f>
        <v>2206</v>
      </c>
      <c r="I137" s="6">
        <f>'7月1日'!$C$24</f>
        <v>2213</v>
      </c>
      <c r="J137" s="6">
        <f>'8月1日'!$C$24</f>
        <v>2215</v>
      </c>
      <c r="K137" s="6">
        <f>'9月1日'!$C$24</f>
        <v>2208</v>
      </c>
      <c r="L137" s="6">
        <f>'10月1日'!$C$24</f>
        <v>2206</v>
      </c>
      <c r="M137" s="6">
        <f>'11月1日'!$C$24</f>
        <v>2209</v>
      </c>
      <c r="N137" s="18">
        <f>'12月1日'!$C$24</f>
        <v>2207</v>
      </c>
    </row>
    <row r="138" spans="1:14" s="11" customFormat="1" ht="13.5" customHeight="1">
      <c r="A138" s="28"/>
      <c r="B138" s="4" t="s">
        <v>10</v>
      </c>
      <c r="C138" s="6">
        <f>'1月1日'!$D$24</f>
        <v>2460</v>
      </c>
      <c r="D138" s="6">
        <f>'2月1日'!$D$24</f>
        <v>2457</v>
      </c>
      <c r="E138" s="6">
        <f>'3月1日'!$D$24</f>
        <v>2453</v>
      </c>
      <c r="F138" s="6">
        <f>'4月1日'!$D$24</f>
        <v>2431</v>
      </c>
      <c r="G138" s="6">
        <f>'5月1日'!$D$24</f>
        <v>2433</v>
      </c>
      <c r="H138" s="6">
        <f>'6月1日'!$D$24</f>
        <v>2432</v>
      </c>
      <c r="I138" s="6">
        <f>'7月1日'!$D$24</f>
        <v>2436</v>
      </c>
      <c r="J138" s="6">
        <f>'8月1日'!$D$24</f>
        <v>2436</v>
      </c>
      <c r="K138" s="6">
        <f>'9月1日'!$D$24</f>
        <v>2439</v>
      </c>
      <c r="L138" s="6">
        <f>'10月1日'!$D$24</f>
        <v>2437</v>
      </c>
      <c r="M138" s="6">
        <f>'11月1日'!$D$24</f>
        <v>2439</v>
      </c>
      <c r="N138" s="18">
        <f>'12月1日'!$D$24</f>
        <v>2436</v>
      </c>
    </row>
    <row r="139" spans="1:14" s="11" customFormat="1" ht="13.5" customHeight="1">
      <c r="A139" s="28"/>
      <c r="B139" s="4" t="s">
        <v>11</v>
      </c>
      <c r="C139" s="34">
        <f>'1月1日'!$E$24</f>
        <v>4692</v>
      </c>
      <c r="D139" s="34">
        <f>'2月1日'!$E$24</f>
        <v>4688</v>
      </c>
      <c r="E139" s="34">
        <f>'3月1日'!$E$24</f>
        <v>4691</v>
      </c>
      <c r="F139" s="34">
        <f>'4月1日'!$E$24</f>
        <v>4643</v>
      </c>
      <c r="G139" s="34">
        <f>'5月1日'!$E$24</f>
        <v>4639</v>
      </c>
      <c r="H139" s="34">
        <f>'6月1日'!$E$24</f>
        <v>4638</v>
      </c>
      <c r="I139" s="34">
        <f>'7月1日'!$E$24</f>
        <v>4649</v>
      </c>
      <c r="J139" s="34">
        <f>'8月1日'!$E$24</f>
        <v>4651</v>
      </c>
      <c r="K139" s="34">
        <f>'9月1日'!$E$24</f>
        <v>4647</v>
      </c>
      <c r="L139" s="34">
        <f>'10月1日'!$E$24</f>
        <v>4643</v>
      </c>
      <c r="M139" s="34">
        <f>'11月1日'!$E$24</f>
        <v>4648</v>
      </c>
      <c r="N139" s="35">
        <f>'12月1日'!$E$24</f>
        <v>4643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767.9214402618658</v>
      </c>
      <c r="D141" s="22">
        <f>'2月1日'!$G$24</f>
        <v>767.2667757774141</v>
      </c>
      <c r="E141" s="22">
        <f>'3月1日'!$G$24</f>
        <v>767.7577741407529</v>
      </c>
      <c r="F141" s="22">
        <f>'4月1日'!$G$24</f>
        <v>759.9018003273322</v>
      </c>
      <c r="G141" s="22">
        <f>'5月1日'!$G$24</f>
        <v>759.2471358428805</v>
      </c>
      <c r="H141" s="22">
        <f>'6月1日'!$G$24</f>
        <v>759.0834697217675</v>
      </c>
      <c r="I141" s="22">
        <f>'7月1日'!$G$24</f>
        <v>760.8837970540097</v>
      </c>
      <c r="J141" s="22">
        <f>'8月1日'!$G$24</f>
        <v>761.2111292962356</v>
      </c>
      <c r="K141" s="22">
        <f>'9月1日'!$G$24</f>
        <v>760.5564648117839</v>
      </c>
      <c r="L141" s="22">
        <f>'10月1日'!$G$24</f>
        <v>759.9018003273322</v>
      </c>
      <c r="M141" s="22">
        <f>'11月1日'!$G$24</f>
        <v>760.7201309328968</v>
      </c>
      <c r="N141" s="23">
        <f>'12月1日'!$G$24</f>
        <v>759.9018003273322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106587</v>
      </c>
      <c r="D142" s="36">
        <f aca="true" t="shared" si="0" ref="D142:N142">SUM(D4,D10,D16,D22,D28,D34,D40,D46,D52,D58,D64,D70,D76,D82,D88,D94,D100,D106,D112,D118,D124,D130,D136,)</f>
        <v>106670</v>
      </c>
      <c r="E142" s="36">
        <f t="shared" si="0"/>
        <v>106674</v>
      </c>
      <c r="F142" s="36">
        <f t="shared" si="0"/>
        <v>106232</v>
      </c>
      <c r="G142" s="36">
        <f t="shared" si="0"/>
        <v>106883</v>
      </c>
      <c r="H142" s="36">
        <f t="shared" si="0"/>
        <v>106973</v>
      </c>
      <c r="I142" s="36">
        <f t="shared" si="0"/>
        <v>107046</v>
      </c>
      <c r="J142" s="36">
        <f t="shared" si="0"/>
        <v>107115</v>
      </c>
      <c r="K142" s="36">
        <f t="shared" si="0"/>
        <v>107146</v>
      </c>
      <c r="L142" s="36">
        <f t="shared" si="0"/>
        <v>107203</v>
      </c>
      <c r="M142" s="36">
        <f t="shared" si="0"/>
        <v>107306</v>
      </c>
      <c r="N142" s="37">
        <f t="shared" si="0"/>
        <v>107369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125599</v>
      </c>
      <c r="D143" s="12">
        <f aca="true" t="shared" si="1" ref="D143:N143">SUM(D5,D11,D17,D23,D29,D35,D41,D47,D53,D59,D65,D71,D77,D83,D89,D95,D101,D107,D113,D119,D125,D131,D137,)</f>
        <v>125638</v>
      </c>
      <c r="E143" s="12">
        <f t="shared" si="1"/>
        <v>125615</v>
      </c>
      <c r="F143" s="12">
        <f t="shared" si="1"/>
        <v>124947</v>
      </c>
      <c r="G143" s="12">
        <f t="shared" si="1"/>
        <v>125448</v>
      </c>
      <c r="H143" s="12">
        <f t="shared" si="1"/>
        <v>125400</v>
      </c>
      <c r="I143" s="12">
        <f t="shared" si="1"/>
        <v>125401</v>
      </c>
      <c r="J143" s="12">
        <f t="shared" si="1"/>
        <v>125412</v>
      </c>
      <c r="K143" s="12">
        <f t="shared" si="1"/>
        <v>125384</v>
      </c>
      <c r="L143" s="12">
        <f t="shared" si="1"/>
        <v>125320</v>
      </c>
      <c r="M143" s="12">
        <f t="shared" si="1"/>
        <v>125328</v>
      </c>
      <c r="N143" s="32">
        <f t="shared" si="1"/>
        <v>125321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137714</v>
      </c>
      <c r="D144" s="12">
        <f aca="true" t="shared" si="2" ref="D144:N144">SUM(D6,D12,D18,D24,D30,D36,D42,D48,D54,D60,D66,D72,D78,D84,D90,D96,D102,D108,D114,D120,D126,D132,D138,)</f>
        <v>137692</v>
      </c>
      <c r="E144" s="12">
        <f t="shared" si="2"/>
        <v>137661</v>
      </c>
      <c r="F144" s="12">
        <f t="shared" si="2"/>
        <v>137145</v>
      </c>
      <c r="G144" s="12">
        <f t="shared" si="2"/>
        <v>137514</v>
      </c>
      <c r="H144" s="12">
        <f t="shared" si="2"/>
        <v>137509</v>
      </c>
      <c r="I144" s="12">
        <f t="shared" si="2"/>
        <v>137504</v>
      </c>
      <c r="J144" s="12">
        <f t="shared" si="2"/>
        <v>137485</v>
      </c>
      <c r="K144" s="12">
        <f t="shared" si="2"/>
        <v>137504</v>
      </c>
      <c r="L144" s="12">
        <f t="shared" si="2"/>
        <v>137517</v>
      </c>
      <c r="M144" s="12">
        <f t="shared" si="2"/>
        <v>137503</v>
      </c>
      <c r="N144" s="32">
        <f t="shared" si="2"/>
        <v>137522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263313</v>
      </c>
      <c r="D145" s="40">
        <f aca="true" t="shared" si="3" ref="D145:N145">SUM(D7,D13,D19,D25,D31,D37,D43,D49,D55,D61,D67,D73,D79,D85,D91,D97,D103,D109,D115,D121,D127,D133,D139,)</f>
        <v>263330</v>
      </c>
      <c r="E145" s="40">
        <f t="shared" si="3"/>
        <v>263276</v>
      </c>
      <c r="F145" s="40">
        <f t="shared" si="3"/>
        <v>262092</v>
      </c>
      <c r="G145" s="40">
        <f t="shared" si="3"/>
        <v>262962</v>
      </c>
      <c r="H145" s="40">
        <f t="shared" si="3"/>
        <v>262909</v>
      </c>
      <c r="I145" s="40">
        <f t="shared" si="3"/>
        <v>262905</v>
      </c>
      <c r="J145" s="40">
        <f t="shared" si="3"/>
        <v>262897</v>
      </c>
      <c r="K145" s="40">
        <f t="shared" si="3"/>
        <v>262888</v>
      </c>
      <c r="L145" s="40">
        <f t="shared" si="3"/>
        <v>262837</v>
      </c>
      <c r="M145" s="40">
        <f t="shared" si="3"/>
        <v>262831</v>
      </c>
      <c r="N145" s="41">
        <f t="shared" si="3"/>
        <v>262843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191.37000000000003</v>
      </c>
      <c r="D146" s="10">
        <f aca="true" t="shared" si="4" ref="D146:N146">SUM(D8,D14,D20,D26,D32,D38,D44,D50,D56,D62,D68,D74,D80,D86,D92,D98,D104,D110,D116,D122,D128,D134,D140,)</f>
        <v>191.37000000000003</v>
      </c>
      <c r="E146" s="10">
        <f t="shared" si="4"/>
        <v>191.37000000000003</v>
      </c>
      <c r="F146" s="10">
        <f t="shared" si="4"/>
        <v>191.37000000000003</v>
      </c>
      <c r="G146" s="10">
        <f t="shared" si="4"/>
        <v>191.39000000000001</v>
      </c>
      <c r="H146" s="10">
        <f t="shared" si="4"/>
        <v>191.39000000000001</v>
      </c>
      <c r="I146" s="10">
        <f t="shared" si="4"/>
        <v>191.39000000000001</v>
      </c>
      <c r="J146" s="10">
        <f t="shared" si="4"/>
        <v>191.39000000000001</v>
      </c>
      <c r="K146" s="10">
        <f t="shared" si="4"/>
        <v>191.39000000000001</v>
      </c>
      <c r="L146" s="10">
        <f t="shared" si="4"/>
        <v>191.39000000000001</v>
      </c>
      <c r="M146" s="10">
        <f t="shared" si="4"/>
        <v>191.39000000000001</v>
      </c>
      <c r="N146" s="33">
        <f t="shared" si="4"/>
        <v>191.39000000000001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1375.9366671892144</v>
      </c>
      <c r="D147" s="22">
        <f>'2月1日'!$G$25</f>
        <v>1376.025500339656</v>
      </c>
      <c r="E147" s="22">
        <f>'3月1日'!$G$25</f>
        <v>1375.743324450018</v>
      </c>
      <c r="F147" s="22">
        <f>'4月1日'!$G$25</f>
        <v>1369.5563567957358</v>
      </c>
      <c r="G147" s="22">
        <f>'5月1日'!$G$25</f>
        <v>1373.9589320236166</v>
      </c>
      <c r="H147" s="22">
        <f>'6月1日'!$G$25</f>
        <v>1373.6820105543654</v>
      </c>
      <c r="I147" s="22">
        <f>'7月1日'!$G$25</f>
        <v>1373.661110820837</v>
      </c>
      <c r="J147" s="22">
        <f>'8月1日'!$G$25</f>
        <v>1373.6193113537802</v>
      </c>
      <c r="K147" s="22">
        <f>'9月1日'!$G$25</f>
        <v>1373.5722869533413</v>
      </c>
      <c r="L147" s="22">
        <f>'10月1日'!$G$25</f>
        <v>1373.3058153508541</v>
      </c>
      <c r="M147" s="22">
        <f>'11月1日'!$G$25</f>
        <v>1373.2744657505616</v>
      </c>
      <c r="N147" s="23">
        <f>'12月1日'!$G$25</f>
        <v>1373.3371649511469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38231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2678</v>
      </c>
      <c r="C2" s="6">
        <v>2692</v>
      </c>
      <c r="D2" s="6">
        <v>3147</v>
      </c>
      <c r="E2" s="6">
        <f>C2+D2</f>
        <v>5839</v>
      </c>
      <c r="F2" s="1">
        <v>1.62</v>
      </c>
      <c r="G2" s="8">
        <f>E2/F2</f>
        <v>3604.3209876543206</v>
      </c>
    </row>
    <row r="3" spans="1:7" ht="13.5">
      <c r="A3" s="3" t="s">
        <v>50</v>
      </c>
      <c r="B3" s="6">
        <v>1051</v>
      </c>
      <c r="C3" s="6">
        <v>1115</v>
      </c>
      <c r="D3" s="6">
        <v>1352</v>
      </c>
      <c r="E3" s="6">
        <f aca="true" t="shared" si="0" ref="E3:E24">C3+D3</f>
        <v>2467</v>
      </c>
      <c r="F3" s="1">
        <v>1.14</v>
      </c>
      <c r="G3" s="8">
        <f aca="true" t="shared" si="1" ref="G3:G25">E3/F3</f>
        <v>2164.0350877192986</v>
      </c>
    </row>
    <row r="4" spans="1:7" ht="13.5">
      <c r="A4" s="3" t="s">
        <v>1</v>
      </c>
      <c r="B4" s="6">
        <v>1222</v>
      </c>
      <c r="C4" s="6">
        <v>1076</v>
      </c>
      <c r="D4" s="6">
        <v>1363</v>
      </c>
      <c r="E4" s="6">
        <f t="shared" si="0"/>
        <v>2439</v>
      </c>
      <c r="F4" s="1">
        <v>0.62</v>
      </c>
      <c r="G4" s="8">
        <f t="shared" si="1"/>
        <v>3933.8709677419356</v>
      </c>
    </row>
    <row r="5" spans="1:7" ht="13.5">
      <c r="A5" s="3" t="s">
        <v>0</v>
      </c>
      <c r="B5" s="6">
        <v>3762</v>
      </c>
      <c r="C5" s="6">
        <v>3460</v>
      </c>
      <c r="D5" s="6">
        <v>4166</v>
      </c>
      <c r="E5" s="6">
        <f t="shared" si="0"/>
        <v>7626</v>
      </c>
      <c r="F5" s="1">
        <v>0.94</v>
      </c>
      <c r="G5" s="8">
        <f t="shared" si="1"/>
        <v>8112.765957446809</v>
      </c>
    </row>
    <row r="6" spans="1:7" ht="13.5">
      <c r="A6" s="3" t="s">
        <v>51</v>
      </c>
      <c r="B6" s="6">
        <v>4873</v>
      </c>
      <c r="C6" s="6">
        <v>5085</v>
      </c>
      <c r="D6" s="6">
        <v>5648</v>
      </c>
      <c r="E6" s="6">
        <f t="shared" si="0"/>
        <v>10733</v>
      </c>
      <c r="F6" s="1">
        <v>2.07</v>
      </c>
      <c r="G6" s="8">
        <f t="shared" si="1"/>
        <v>5185.024154589372</v>
      </c>
    </row>
    <row r="7" spans="1:7" ht="13.5">
      <c r="A7" s="3" t="s">
        <v>52</v>
      </c>
      <c r="B7" s="6">
        <v>7009</v>
      </c>
      <c r="C7" s="6">
        <v>7617</v>
      </c>
      <c r="D7" s="6">
        <v>8125</v>
      </c>
      <c r="E7" s="6">
        <f t="shared" si="0"/>
        <v>15742</v>
      </c>
      <c r="F7" s="9">
        <v>3</v>
      </c>
      <c r="G7" s="8">
        <f t="shared" si="1"/>
        <v>5247.333333333333</v>
      </c>
    </row>
    <row r="8" spans="1:7" ht="13.5">
      <c r="A8" s="3" t="s">
        <v>53</v>
      </c>
      <c r="B8" s="6">
        <v>7134</v>
      </c>
      <c r="C8" s="6">
        <v>7689</v>
      </c>
      <c r="D8" s="6">
        <v>8064</v>
      </c>
      <c r="E8" s="6">
        <f t="shared" si="0"/>
        <v>15753</v>
      </c>
      <c r="F8" s="1">
        <v>3.63</v>
      </c>
      <c r="G8" s="8">
        <f t="shared" si="1"/>
        <v>4339.669421487603</v>
      </c>
    </row>
    <row r="9" spans="1:7" ht="13.5">
      <c r="A9" s="3" t="s">
        <v>54</v>
      </c>
      <c r="B9" s="6">
        <v>5791</v>
      </c>
      <c r="C9" s="6">
        <v>5916</v>
      </c>
      <c r="D9" s="6">
        <v>6934</v>
      </c>
      <c r="E9" s="6">
        <f t="shared" si="0"/>
        <v>12850</v>
      </c>
      <c r="F9" s="1">
        <v>2.45</v>
      </c>
      <c r="G9" s="8">
        <f t="shared" si="1"/>
        <v>5244.897959183673</v>
      </c>
    </row>
    <row r="10" spans="1:7" ht="13.5">
      <c r="A10" s="3" t="s">
        <v>55</v>
      </c>
      <c r="B10" s="6">
        <v>7012</v>
      </c>
      <c r="C10" s="6">
        <v>8647</v>
      </c>
      <c r="D10" s="6">
        <v>9364</v>
      </c>
      <c r="E10" s="6">
        <f t="shared" si="0"/>
        <v>18011</v>
      </c>
      <c r="F10" s="1">
        <v>6.24</v>
      </c>
      <c r="G10" s="8">
        <f t="shared" si="1"/>
        <v>2886.378205128205</v>
      </c>
    </row>
    <row r="11" spans="1:7" ht="13.5">
      <c r="A11" s="3" t="s">
        <v>56</v>
      </c>
      <c r="B11" s="6">
        <v>7070</v>
      </c>
      <c r="C11" s="6">
        <v>8238</v>
      </c>
      <c r="D11" s="6">
        <v>9004</v>
      </c>
      <c r="E11" s="6">
        <f t="shared" si="0"/>
        <v>17242</v>
      </c>
      <c r="F11" s="1">
        <v>4.56</v>
      </c>
      <c r="G11" s="8">
        <f t="shared" si="1"/>
        <v>3781.140350877193</v>
      </c>
    </row>
    <row r="12" spans="1:7" ht="13.5">
      <c r="A12" s="3" t="s">
        <v>2</v>
      </c>
      <c r="B12" s="6">
        <v>10084</v>
      </c>
      <c r="C12" s="6">
        <v>11293</v>
      </c>
      <c r="D12" s="6">
        <v>12529</v>
      </c>
      <c r="E12" s="6">
        <f t="shared" si="0"/>
        <v>23822</v>
      </c>
      <c r="F12" s="1">
        <v>9.39</v>
      </c>
      <c r="G12" s="8">
        <f t="shared" si="1"/>
        <v>2536.954206602769</v>
      </c>
    </row>
    <row r="13" spans="1:7" ht="13.5">
      <c r="A13" s="3" t="s">
        <v>57</v>
      </c>
      <c r="B13" s="6">
        <v>7676</v>
      </c>
      <c r="C13" s="6">
        <v>9045</v>
      </c>
      <c r="D13" s="6">
        <v>9958</v>
      </c>
      <c r="E13" s="6">
        <f t="shared" si="0"/>
        <v>19003</v>
      </c>
      <c r="F13" s="1">
        <v>5.43</v>
      </c>
      <c r="G13" s="8">
        <f t="shared" si="1"/>
        <v>3499.63167587477</v>
      </c>
    </row>
    <row r="14" spans="1:7" ht="13.5">
      <c r="A14" s="3" t="s">
        <v>58</v>
      </c>
      <c r="B14" s="6">
        <v>11295</v>
      </c>
      <c r="C14" s="6">
        <v>13181</v>
      </c>
      <c r="D14" s="6">
        <v>14493</v>
      </c>
      <c r="E14" s="6">
        <f t="shared" si="0"/>
        <v>27674</v>
      </c>
      <c r="F14" s="1">
        <v>11.53</v>
      </c>
      <c r="G14" s="8">
        <f t="shared" si="1"/>
        <v>2400.173460537728</v>
      </c>
    </row>
    <row r="15" spans="1:7" ht="13.5">
      <c r="A15" s="3" t="s">
        <v>59</v>
      </c>
      <c r="B15" s="6">
        <v>6041</v>
      </c>
      <c r="C15" s="6">
        <v>7883</v>
      </c>
      <c r="D15" s="6">
        <v>8527</v>
      </c>
      <c r="E15" s="6">
        <f t="shared" si="0"/>
        <v>16410</v>
      </c>
      <c r="F15" s="1">
        <v>14.73</v>
      </c>
      <c r="G15" s="8">
        <f t="shared" si="1"/>
        <v>1114.0529531568227</v>
      </c>
    </row>
    <row r="16" spans="1:7" ht="13.5">
      <c r="A16" s="3" t="s">
        <v>3</v>
      </c>
      <c r="B16" s="6">
        <v>2227</v>
      </c>
      <c r="C16" s="6">
        <v>3301</v>
      </c>
      <c r="D16" s="6">
        <v>3489</v>
      </c>
      <c r="E16" s="6">
        <f t="shared" si="0"/>
        <v>6790</v>
      </c>
      <c r="F16" s="9">
        <v>38.7</v>
      </c>
      <c r="G16" s="8">
        <f t="shared" si="1"/>
        <v>175.45219638242892</v>
      </c>
    </row>
    <row r="17" spans="1:7" ht="13.5">
      <c r="A17" s="3" t="s">
        <v>4</v>
      </c>
      <c r="B17" s="6">
        <v>3565</v>
      </c>
      <c r="C17" s="6">
        <v>4705</v>
      </c>
      <c r="D17" s="6">
        <v>5151</v>
      </c>
      <c r="E17" s="6">
        <f t="shared" si="0"/>
        <v>9856</v>
      </c>
      <c r="F17" s="1">
        <v>20.38</v>
      </c>
      <c r="G17" s="8">
        <f t="shared" si="1"/>
        <v>483.61138370951915</v>
      </c>
    </row>
    <row r="18" spans="1:7" ht="13.5">
      <c r="A18" s="3" t="s">
        <v>60</v>
      </c>
      <c r="B18" s="6">
        <v>583</v>
      </c>
      <c r="C18" s="6">
        <v>859</v>
      </c>
      <c r="D18" s="6">
        <v>900</v>
      </c>
      <c r="E18" s="6">
        <f t="shared" si="0"/>
        <v>1759</v>
      </c>
      <c r="F18" s="1">
        <v>11.87</v>
      </c>
      <c r="G18" s="8">
        <f t="shared" si="1"/>
        <v>148.18871103622578</v>
      </c>
    </row>
    <row r="19" spans="1:7" ht="13.5">
      <c r="A19" s="3" t="s">
        <v>61</v>
      </c>
      <c r="B19" s="6">
        <v>1405</v>
      </c>
      <c r="C19" s="6">
        <v>1687</v>
      </c>
      <c r="D19" s="6">
        <v>1778</v>
      </c>
      <c r="E19" s="6">
        <f t="shared" si="0"/>
        <v>3465</v>
      </c>
      <c r="F19" s="1">
        <v>6.33</v>
      </c>
      <c r="G19" s="8">
        <f t="shared" si="1"/>
        <v>547.3933649289099</v>
      </c>
    </row>
    <row r="20" spans="1:7" ht="13.5">
      <c r="A20" s="3" t="s">
        <v>62</v>
      </c>
      <c r="B20" s="6">
        <v>6388</v>
      </c>
      <c r="C20" s="6">
        <v>8157</v>
      </c>
      <c r="D20" s="6">
        <v>8523</v>
      </c>
      <c r="E20" s="6">
        <f t="shared" si="0"/>
        <v>16680</v>
      </c>
      <c r="F20" s="1">
        <v>18.12</v>
      </c>
      <c r="G20" s="8">
        <f t="shared" si="1"/>
        <v>920.5298013245033</v>
      </c>
    </row>
    <row r="21" spans="1:7" ht="13.5">
      <c r="A21" s="3" t="s">
        <v>63</v>
      </c>
      <c r="B21" s="6">
        <v>2154</v>
      </c>
      <c r="C21" s="6">
        <v>2795</v>
      </c>
      <c r="D21" s="6">
        <v>2908</v>
      </c>
      <c r="E21" s="6">
        <f t="shared" si="0"/>
        <v>5703</v>
      </c>
      <c r="F21" s="1">
        <v>8.62</v>
      </c>
      <c r="G21" s="8">
        <f t="shared" si="1"/>
        <v>661.600928074246</v>
      </c>
    </row>
    <row r="22" spans="1:7" ht="13.5">
      <c r="A22" s="3" t="s">
        <v>64</v>
      </c>
      <c r="B22" s="6">
        <v>4655</v>
      </c>
      <c r="C22" s="6">
        <v>6093</v>
      </c>
      <c r="D22" s="6">
        <v>6760</v>
      </c>
      <c r="E22" s="6">
        <f t="shared" si="0"/>
        <v>12853</v>
      </c>
      <c r="F22" s="1">
        <v>8.88</v>
      </c>
      <c r="G22" s="8">
        <f t="shared" si="1"/>
        <v>1447.4099099099099</v>
      </c>
    </row>
    <row r="23" spans="1:7" ht="13.5">
      <c r="A23" s="3" t="s">
        <v>5</v>
      </c>
      <c r="B23" s="6">
        <v>1873</v>
      </c>
      <c r="C23" s="6">
        <v>2642</v>
      </c>
      <c r="D23" s="6">
        <v>2882</v>
      </c>
      <c r="E23" s="6">
        <f t="shared" si="0"/>
        <v>5524</v>
      </c>
      <c r="F23" s="1">
        <v>5.03</v>
      </c>
      <c r="G23" s="8">
        <f t="shared" si="1"/>
        <v>1098.210735586481</v>
      </c>
    </row>
    <row r="24" spans="1:7" ht="13.5">
      <c r="A24" s="5" t="s">
        <v>6</v>
      </c>
      <c r="B24" s="6">
        <v>1598</v>
      </c>
      <c r="C24" s="6">
        <v>2208</v>
      </c>
      <c r="D24" s="6">
        <v>2439</v>
      </c>
      <c r="E24" s="6">
        <f t="shared" si="0"/>
        <v>4647</v>
      </c>
      <c r="F24" s="1">
        <v>6.11</v>
      </c>
      <c r="G24" s="8">
        <f t="shared" si="1"/>
        <v>760.5564648117839</v>
      </c>
    </row>
    <row r="25" spans="1:7" ht="13.5">
      <c r="A25" s="2" t="s">
        <v>42</v>
      </c>
      <c r="B25" s="6">
        <f>SUM(B2:B24)</f>
        <v>107146</v>
      </c>
      <c r="C25" s="6">
        <f>SUM(C2:C24)</f>
        <v>125384</v>
      </c>
      <c r="D25" s="6">
        <f>SUM(D2:D24)</f>
        <v>137504</v>
      </c>
      <c r="E25" s="6">
        <f>SUM(E2:E24)</f>
        <v>262888</v>
      </c>
      <c r="F25" s="1">
        <f>SUM(F2:F24)</f>
        <v>191.39000000000001</v>
      </c>
      <c r="G25" s="8">
        <f t="shared" si="1"/>
        <v>1373.5722869533413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38261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2682</v>
      </c>
      <c r="C2" s="6">
        <v>2690</v>
      </c>
      <c r="D2" s="6">
        <v>3144</v>
      </c>
      <c r="E2" s="6">
        <f>C2+D2</f>
        <v>5834</v>
      </c>
      <c r="F2" s="1">
        <v>1.62</v>
      </c>
      <c r="G2" s="8">
        <f>E2/F2</f>
        <v>3601.234567901234</v>
      </c>
    </row>
    <row r="3" spans="1:7" ht="13.5">
      <c r="A3" s="3" t="s">
        <v>50</v>
      </c>
      <c r="B3" s="6">
        <v>1045</v>
      </c>
      <c r="C3" s="6">
        <v>1110</v>
      </c>
      <c r="D3" s="6">
        <v>1346</v>
      </c>
      <c r="E3" s="6">
        <f aca="true" t="shared" si="0" ref="E3:E24">C3+D3</f>
        <v>2456</v>
      </c>
      <c r="F3" s="1">
        <v>1.14</v>
      </c>
      <c r="G3" s="8">
        <f aca="true" t="shared" si="1" ref="G3:G25">E3/F3</f>
        <v>2154.385964912281</v>
      </c>
    </row>
    <row r="4" spans="1:7" ht="13.5">
      <c r="A4" s="3" t="s">
        <v>1</v>
      </c>
      <c r="B4" s="6">
        <v>1216</v>
      </c>
      <c r="C4" s="6">
        <v>1073</v>
      </c>
      <c r="D4" s="6">
        <v>1358</v>
      </c>
      <c r="E4" s="6">
        <f t="shared" si="0"/>
        <v>2431</v>
      </c>
      <c r="F4" s="1">
        <v>0.62</v>
      </c>
      <c r="G4" s="8">
        <f t="shared" si="1"/>
        <v>3920.967741935484</v>
      </c>
    </row>
    <row r="5" spans="1:7" ht="13.5">
      <c r="A5" s="3" t="s">
        <v>0</v>
      </c>
      <c r="B5" s="6">
        <v>3756</v>
      </c>
      <c r="C5" s="6">
        <v>3450</v>
      </c>
      <c r="D5" s="6">
        <v>4162</v>
      </c>
      <c r="E5" s="6">
        <f t="shared" si="0"/>
        <v>7612</v>
      </c>
      <c r="F5" s="1">
        <v>0.94</v>
      </c>
      <c r="G5" s="8">
        <f t="shared" si="1"/>
        <v>8097.8723404255325</v>
      </c>
    </row>
    <row r="6" spans="1:7" ht="13.5">
      <c r="A6" s="3" t="s">
        <v>51</v>
      </c>
      <c r="B6" s="6">
        <v>4853</v>
      </c>
      <c r="C6" s="6">
        <v>5051</v>
      </c>
      <c r="D6" s="6">
        <v>5635</v>
      </c>
      <c r="E6" s="6">
        <f t="shared" si="0"/>
        <v>10686</v>
      </c>
      <c r="F6" s="1">
        <v>2.07</v>
      </c>
      <c r="G6" s="8">
        <f t="shared" si="1"/>
        <v>5162.318840579711</v>
      </c>
    </row>
    <row r="7" spans="1:7" ht="13.5">
      <c r="A7" s="3" t="s">
        <v>52</v>
      </c>
      <c r="B7" s="6">
        <v>6998</v>
      </c>
      <c r="C7" s="6">
        <v>7606</v>
      </c>
      <c r="D7" s="6">
        <v>8111</v>
      </c>
      <c r="E7" s="6">
        <f t="shared" si="0"/>
        <v>15717</v>
      </c>
      <c r="F7" s="9">
        <v>3</v>
      </c>
      <c r="G7" s="8">
        <f t="shared" si="1"/>
        <v>5239</v>
      </c>
    </row>
    <row r="8" spans="1:7" ht="13.5">
      <c r="A8" s="3" t="s">
        <v>53</v>
      </c>
      <c r="B8" s="6">
        <v>7137</v>
      </c>
      <c r="C8" s="6">
        <v>7687</v>
      </c>
      <c r="D8" s="6">
        <v>8059</v>
      </c>
      <c r="E8" s="6">
        <f t="shared" si="0"/>
        <v>15746</v>
      </c>
      <c r="F8" s="1">
        <v>3.63</v>
      </c>
      <c r="G8" s="8">
        <f t="shared" si="1"/>
        <v>4337.741046831956</v>
      </c>
    </row>
    <row r="9" spans="1:7" ht="13.5">
      <c r="A9" s="3" t="s">
        <v>54</v>
      </c>
      <c r="B9" s="6">
        <v>5794</v>
      </c>
      <c r="C9" s="6">
        <v>5910</v>
      </c>
      <c r="D9" s="6">
        <v>6942</v>
      </c>
      <c r="E9" s="6">
        <f t="shared" si="0"/>
        <v>12852</v>
      </c>
      <c r="F9" s="1">
        <v>2.45</v>
      </c>
      <c r="G9" s="8">
        <f t="shared" si="1"/>
        <v>5245.714285714285</v>
      </c>
    </row>
    <row r="10" spans="1:7" ht="13.5">
      <c r="A10" s="3" t="s">
        <v>55</v>
      </c>
      <c r="B10" s="6">
        <v>7017</v>
      </c>
      <c r="C10" s="6">
        <v>8642</v>
      </c>
      <c r="D10" s="6">
        <v>9368</v>
      </c>
      <c r="E10" s="6">
        <f t="shared" si="0"/>
        <v>18010</v>
      </c>
      <c r="F10" s="1">
        <v>6.24</v>
      </c>
      <c r="G10" s="8">
        <f t="shared" si="1"/>
        <v>2886.2179487179487</v>
      </c>
    </row>
    <row r="11" spans="1:7" ht="13.5">
      <c r="A11" s="3" t="s">
        <v>56</v>
      </c>
      <c r="B11" s="6">
        <v>7092</v>
      </c>
      <c r="C11" s="6">
        <v>8258</v>
      </c>
      <c r="D11" s="6">
        <v>9027</v>
      </c>
      <c r="E11" s="6">
        <f t="shared" si="0"/>
        <v>17285</v>
      </c>
      <c r="F11" s="1">
        <v>4.56</v>
      </c>
      <c r="G11" s="8">
        <f t="shared" si="1"/>
        <v>3790.570175438597</v>
      </c>
    </row>
    <row r="12" spans="1:7" ht="13.5">
      <c r="A12" s="3" t="s">
        <v>2</v>
      </c>
      <c r="B12" s="6">
        <v>10099</v>
      </c>
      <c r="C12" s="6">
        <v>11289</v>
      </c>
      <c r="D12" s="6">
        <v>12530</v>
      </c>
      <c r="E12" s="6">
        <f t="shared" si="0"/>
        <v>23819</v>
      </c>
      <c r="F12" s="1">
        <v>9.39</v>
      </c>
      <c r="G12" s="8">
        <f t="shared" si="1"/>
        <v>2536.6347177848775</v>
      </c>
    </row>
    <row r="13" spans="1:7" ht="13.5">
      <c r="A13" s="3" t="s">
        <v>57</v>
      </c>
      <c r="B13" s="6">
        <v>7691</v>
      </c>
      <c r="C13" s="6">
        <v>9047</v>
      </c>
      <c r="D13" s="6">
        <v>9957</v>
      </c>
      <c r="E13" s="6">
        <f t="shared" si="0"/>
        <v>19004</v>
      </c>
      <c r="F13" s="1">
        <v>5.43</v>
      </c>
      <c r="G13" s="8">
        <f t="shared" si="1"/>
        <v>3499.815837937385</v>
      </c>
    </row>
    <row r="14" spans="1:7" ht="13.5">
      <c r="A14" s="3" t="s">
        <v>58</v>
      </c>
      <c r="B14" s="6">
        <v>11313</v>
      </c>
      <c r="C14" s="6">
        <v>13192</v>
      </c>
      <c r="D14" s="6">
        <v>14518</v>
      </c>
      <c r="E14" s="6">
        <f t="shared" si="0"/>
        <v>27710</v>
      </c>
      <c r="F14" s="1">
        <v>11.53</v>
      </c>
      <c r="G14" s="8">
        <f t="shared" si="1"/>
        <v>2403.2957502168256</v>
      </c>
    </row>
    <row r="15" spans="1:7" ht="13.5">
      <c r="A15" s="3" t="s">
        <v>59</v>
      </c>
      <c r="B15" s="6">
        <v>6017</v>
      </c>
      <c r="C15" s="6">
        <v>7858</v>
      </c>
      <c r="D15" s="6">
        <v>8517</v>
      </c>
      <c r="E15" s="6">
        <f t="shared" si="0"/>
        <v>16375</v>
      </c>
      <c r="F15" s="1">
        <v>14.73</v>
      </c>
      <c r="G15" s="8">
        <f t="shared" si="1"/>
        <v>1111.6768499660557</v>
      </c>
    </row>
    <row r="16" spans="1:7" ht="13.5">
      <c r="A16" s="3" t="s">
        <v>3</v>
      </c>
      <c r="B16" s="6">
        <v>2233</v>
      </c>
      <c r="C16" s="6">
        <v>3307</v>
      </c>
      <c r="D16" s="6">
        <v>3497</v>
      </c>
      <c r="E16" s="6">
        <f t="shared" si="0"/>
        <v>6804</v>
      </c>
      <c r="F16" s="9">
        <v>38.7</v>
      </c>
      <c r="G16" s="8">
        <f t="shared" si="1"/>
        <v>175.81395348837208</v>
      </c>
    </row>
    <row r="17" spans="1:7" ht="13.5">
      <c r="A17" s="3" t="s">
        <v>4</v>
      </c>
      <c r="B17" s="6">
        <v>3575</v>
      </c>
      <c r="C17" s="6">
        <v>4699</v>
      </c>
      <c r="D17" s="6">
        <v>5145</v>
      </c>
      <c r="E17" s="6">
        <f t="shared" si="0"/>
        <v>9844</v>
      </c>
      <c r="F17" s="1">
        <v>20.38</v>
      </c>
      <c r="G17" s="8">
        <f t="shared" si="1"/>
        <v>483.0225711481845</v>
      </c>
    </row>
    <row r="18" spans="1:7" ht="13.5">
      <c r="A18" s="3" t="s">
        <v>60</v>
      </c>
      <c r="B18" s="6">
        <v>585</v>
      </c>
      <c r="C18" s="6">
        <v>858</v>
      </c>
      <c r="D18" s="6">
        <v>900</v>
      </c>
      <c r="E18" s="6">
        <f t="shared" si="0"/>
        <v>1758</v>
      </c>
      <c r="F18" s="1">
        <v>11.87</v>
      </c>
      <c r="G18" s="8">
        <f t="shared" si="1"/>
        <v>148.1044650379107</v>
      </c>
    </row>
    <row r="19" spans="1:7" ht="13.5">
      <c r="A19" s="3" t="s">
        <v>61</v>
      </c>
      <c r="B19" s="6">
        <v>1400</v>
      </c>
      <c r="C19" s="6">
        <v>1676</v>
      </c>
      <c r="D19" s="6">
        <v>1771</v>
      </c>
      <c r="E19" s="6">
        <f t="shared" si="0"/>
        <v>3447</v>
      </c>
      <c r="F19" s="1">
        <v>6.33</v>
      </c>
      <c r="G19" s="8">
        <f t="shared" si="1"/>
        <v>544.5497630331754</v>
      </c>
    </row>
    <row r="20" spans="1:7" ht="13.5">
      <c r="A20" s="3" t="s">
        <v>62</v>
      </c>
      <c r="B20" s="6">
        <v>6395</v>
      </c>
      <c r="C20" s="6">
        <v>8164</v>
      </c>
      <c r="D20" s="6">
        <v>8536</v>
      </c>
      <c r="E20" s="6">
        <f t="shared" si="0"/>
        <v>16700</v>
      </c>
      <c r="F20" s="1">
        <v>18.12</v>
      </c>
      <c r="G20" s="8">
        <f t="shared" si="1"/>
        <v>921.6335540838852</v>
      </c>
    </row>
    <row r="21" spans="1:7" ht="13.5">
      <c r="A21" s="3" t="s">
        <v>63</v>
      </c>
      <c r="B21" s="6">
        <v>2170</v>
      </c>
      <c r="C21" s="6">
        <v>2806</v>
      </c>
      <c r="D21" s="6">
        <v>2920</v>
      </c>
      <c r="E21" s="6">
        <f t="shared" si="0"/>
        <v>5726</v>
      </c>
      <c r="F21" s="1">
        <v>8.62</v>
      </c>
      <c r="G21" s="8">
        <f t="shared" si="1"/>
        <v>664.2691415313226</v>
      </c>
    </row>
    <row r="22" spans="1:7" ht="13.5">
      <c r="A22" s="3" t="s">
        <v>64</v>
      </c>
      <c r="B22" s="6">
        <v>4660</v>
      </c>
      <c r="C22" s="6">
        <v>6094</v>
      </c>
      <c r="D22" s="6">
        <v>6750</v>
      </c>
      <c r="E22" s="6">
        <f t="shared" si="0"/>
        <v>12844</v>
      </c>
      <c r="F22" s="1">
        <v>8.88</v>
      </c>
      <c r="G22" s="8">
        <f t="shared" si="1"/>
        <v>1446.3963963963963</v>
      </c>
    </row>
    <row r="23" spans="1:7" ht="13.5">
      <c r="A23" s="3" t="s">
        <v>5</v>
      </c>
      <c r="B23" s="6">
        <v>1877</v>
      </c>
      <c r="C23" s="6">
        <v>2647</v>
      </c>
      <c r="D23" s="6">
        <v>2887</v>
      </c>
      <c r="E23" s="6">
        <f t="shared" si="0"/>
        <v>5534</v>
      </c>
      <c r="F23" s="1">
        <v>5.03</v>
      </c>
      <c r="G23" s="8">
        <f t="shared" si="1"/>
        <v>1100.1988071570577</v>
      </c>
    </row>
    <row r="24" spans="1:7" ht="13.5">
      <c r="A24" s="5" t="s">
        <v>6</v>
      </c>
      <c r="B24" s="6">
        <v>1598</v>
      </c>
      <c r="C24" s="6">
        <v>2206</v>
      </c>
      <c r="D24" s="6">
        <v>2437</v>
      </c>
      <c r="E24" s="6">
        <f t="shared" si="0"/>
        <v>4643</v>
      </c>
      <c r="F24" s="1">
        <v>6.11</v>
      </c>
      <c r="G24" s="8">
        <f t="shared" si="1"/>
        <v>759.9018003273322</v>
      </c>
    </row>
    <row r="25" spans="1:7" ht="13.5">
      <c r="A25" s="2" t="s">
        <v>42</v>
      </c>
      <c r="B25" s="6">
        <f>SUM(B2:B24)</f>
        <v>107203</v>
      </c>
      <c r="C25" s="6">
        <f>SUM(C2:C24)</f>
        <v>125320</v>
      </c>
      <c r="D25" s="6">
        <f>SUM(D2:D24)</f>
        <v>137517</v>
      </c>
      <c r="E25" s="6">
        <f>SUM(E2:E24)</f>
        <v>262837</v>
      </c>
      <c r="F25" s="1">
        <f>SUM(F2:F24)</f>
        <v>191.39000000000001</v>
      </c>
      <c r="G25" s="8">
        <f t="shared" si="1"/>
        <v>1373.3058153508541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38292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2673</v>
      </c>
      <c r="C2" s="6">
        <v>2680</v>
      </c>
      <c r="D2" s="6">
        <v>3132</v>
      </c>
      <c r="E2" s="6">
        <f>C2+D2</f>
        <v>5812</v>
      </c>
      <c r="F2" s="1">
        <v>1.62</v>
      </c>
      <c r="G2" s="8">
        <f>E2/F2</f>
        <v>3587.654320987654</v>
      </c>
    </row>
    <row r="3" spans="1:7" ht="13.5">
      <c r="A3" s="3" t="s">
        <v>50</v>
      </c>
      <c r="B3" s="6">
        <v>1038</v>
      </c>
      <c r="C3" s="6">
        <v>1109</v>
      </c>
      <c r="D3" s="6">
        <v>1339</v>
      </c>
      <c r="E3" s="6">
        <f aca="true" t="shared" si="0" ref="E3:E24">C3+D3</f>
        <v>2448</v>
      </c>
      <c r="F3" s="1">
        <v>1.14</v>
      </c>
      <c r="G3" s="8">
        <f aca="true" t="shared" si="1" ref="G3:G25">E3/F3</f>
        <v>2147.3684210526317</v>
      </c>
    </row>
    <row r="4" spans="1:7" ht="13.5">
      <c r="A4" s="3" t="s">
        <v>1</v>
      </c>
      <c r="B4" s="6">
        <v>1206</v>
      </c>
      <c r="C4" s="6">
        <v>1070</v>
      </c>
      <c r="D4" s="6">
        <v>1349</v>
      </c>
      <c r="E4" s="6">
        <f t="shared" si="0"/>
        <v>2419</v>
      </c>
      <c r="F4" s="1">
        <v>0.62</v>
      </c>
      <c r="G4" s="8">
        <f t="shared" si="1"/>
        <v>3901.6129032258063</v>
      </c>
    </row>
    <row r="5" spans="1:7" ht="13.5">
      <c r="A5" s="3" t="s">
        <v>0</v>
      </c>
      <c r="B5" s="6">
        <v>3769</v>
      </c>
      <c r="C5" s="6">
        <v>3456</v>
      </c>
      <c r="D5" s="6">
        <v>4173</v>
      </c>
      <c r="E5" s="6">
        <f t="shared" si="0"/>
        <v>7629</v>
      </c>
      <c r="F5" s="1">
        <v>0.94</v>
      </c>
      <c r="G5" s="8">
        <f t="shared" si="1"/>
        <v>8115.957446808511</v>
      </c>
    </row>
    <row r="6" spans="1:7" ht="13.5">
      <c r="A6" s="3" t="s">
        <v>51</v>
      </c>
      <c r="B6" s="6">
        <v>4855</v>
      </c>
      <c r="C6" s="6">
        <v>5046</v>
      </c>
      <c r="D6" s="6">
        <v>5630</v>
      </c>
      <c r="E6" s="6">
        <f t="shared" si="0"/>
        <v>10676</v>
      </c>
      <c r="F6" s="1">
        <v>2.07</v>
      </c>
      <c r="G6" s="8">
        <f t="shared" si="1"/>
        <v>5157.487922705314</v>
      </c>
    </row>
    <row r="7" spans="1:7" ht="13.5">
      <c r="A7" s="3" t="s">
        <v>52</v>
      </c>
      <c r="B7" s="6">
        <v>7007</v>
      </c>
      <c r="C7" s="6">
        <v>7625</v>
      </c>
      <c r="D7" s="6">
        <v>8114</v>
      </c>
      <c r="E7" s="6">
        <f t="shared" si="0"/>
        <v>15739</v>
      </c>
      <c r="F7" s="9">
        <v>3</v>
      </c>
      <c r="G7" s="8">
        <f t="shared" si="1"/>
        <v>5246.333333333333</v>
      </c>
    </row>
    <row r="8" spans="1:7" ht="13.5">
      <c r="A8" s="3" t="s">
        <v>53</v>
      </c>
      <c r="B8" s="6">
        <v>7149</v>
      </c>
      <c r="C8" s="6">
        <v>7699</v>
      </c>
      <c r="D8" s="6">
        <v>8065</v>
      </c>
      <c r="E8" s="6">
        <f t="shared" si="0"/>
        <v>15764</v>
      </c>
      <c r="F8" s="1">
        <v>3.63</v>
      </c>
      <c r="G8" s="8">
        <f t="shared" si="1"/>
        <v>4342.699724517906</v>
      </c>
    </row>
    <row r="9" spans="1:7" ht="13.5">
      <c r="A9" s="3" t="s">
        <v>54</v>
      </c>
      <c r="B9" s="6">
        <v>5806</v>
      </c>
      <c r="C9" s="6">
        <v>5898</v>
      </c>
      <c r="D9" s="6">
        <v>6936</v>
      </c>
      <c r="E9" s="6">
        <f t="shared" si="0"/>
        <v>12834</v>
      </c>
      <c r="F9" s="1">
        <v>2.45</v>
      </c>
      <c r="G9" s="8">
        <f t="shared" si="1"/>
        <v>5238.367346938775</v>
      </c>
    </row>
    <row r="10" spans="1:7" ht="13.5">
      <c r="A10" s="3" t="s">
        <v>55</v>
      </c>
      <c r="B10" s="6">
        <v>7017</v>
      </c>
      <c r="C10" s="6">
        <v>8635</v>
      </c>
      <c r="D10" s="6">
        <v>9373</v>
      </c>
      <c r="E10" s="6">
        <f t="shared" si="0"/>
        <v>18008</v>
      </c>
      <c r="F10" s="1">
        <v>6.24</v>
      </c>
      <c r="G10" s="8">
        <f t="shared" si="1"/>
        <v>2885.897435897436</v>
      </c>
    </row>
    <row r="11" spans="1:7" ht="13.5">
      <c r="A11" s="3" t="s">
        <v>56</v>
      </c>
      <c r="B11" s="6">
        <v>7106</v>
      </c>
      <c r="C11" s="6">
        <v>8268</v>
      </c>
      <c r="D11" s="6">
        <v>9027</v>
      </c>
      <c r="E11" s="6">
        <f t="shared" si="0"/>
        <v>17295</v>
      </c>
      <c r="F11" s="1">
        <v>4.56</v>
      </c>
      <c r="G11" s="8">
        <f t="shared" si="1"/>
        <v>3792.763157894737</v>
      </c>
    </row>
    <row r="12" spans="1:7" ht="13.5">
      <c r="A12" s="3" t="s">
        <v>2</v>
      </c>
      <c r="B12" s="6">
        <v>10088</v>
      </c>
      <c r="C12" s="6">
        <v>11263</v>
      </c>
      <c r="D12" s="6">
        <v>12515</v>
      </c>
      <c r="E12" s="6">
        <f t="shared" si="0"/>
        <v>23778</v>
      </c>
      <c r="F12" s="1">
        <v>9.39</v>
      </c>
      <c r="G12" s="8">
        <f t="shared" si="1"/>
        <v>2532.2683706070284</v>
      </c>
    </row>
    <row r="13" spans="1:7" ht="13.5">
      <c r="A13" s="3" t="s">
        <v>57</v>
      </c>
      <c r="B13" s="6">
        <v>7709</v>
      </c>
      <c r="C13" s="6">
        <v>9055</v>
      </c>
      <c r="D13" s="6">
        <v>9972</v>
      </c>
      <c r="E13" s="6">
        <f t="shared" si="0"/>
        <v>19027</v>
      </c>
      <c r="F13" s="1">
        <v>5.43</v>
      </c>
      <c r="G13" s="8">
        <f t="shared" si="1"/>
        <v>3504.0515653775324</v>
      </c>
    </row>
    <row r="14" spans="1:7" ht="13.5">
      <c r="A14" s="3" t="s">
        <v>58</v>
      </c>
      <c r="B14" s="6">
        <v>11336</v>
      </c>
      <c r="C14" s="6">
        <v>13190</v>
      </c>
      <c r="D14" s="6">
        <v>14522</v>
      </c>
      <c r="E14" s="6">
        <f t="shared" si="0"/>
        <v>27712</v>
      </c>
      <c r="F14" s="1">
        <v>11.53</v>
      </c>
      <c r="G14" s="8">
        <f t="shared" si="1"/>
        <v>2403.4692107545534</v>
      </c>
    </row>
    <row r="15" spans="1:7" ht="13.5">
      <c r="A15" s="3" t="s">
        <v>59</v>
      </c>
      <c r="B15" s="6">
        <v>6039</v>
      </c>
      <c r="C15" s="6">
        <v>7883</v>
      </c>
      <c r="D15" s="6">
        <v>8514</v>
      </c>
      <c r="E15" s="6">
        <f t="shared" si="0"/>
        <v>16397</v>
      </c>
      <c r="F15" s="1">
        <v>14.73</v>
      </c>
      <c r="G15" s="8">
        <f t="shared" si="1"/>
        <v>1113.1704005431093</v>
      </c>
    </row>
    <row r="16" spans="1:7" ht="13.5">
      <c r="A16" s="3" t="s">
        <v>3</v>
      </c>
      <c r="B16" s="6">
        <v>2236</v>
      </c>
      <c r="C16" s="6">
        <v>3310</v>
      </c>
      <c r="D16" s="6">
        <v>3488</v>
      </c>
      <c r="E16" s="6">
        <f t="shared" si="0"/>
        <v>6798</v>
      </c>
      <c r="F16" s="9">
        <v>38.7</v>
      </c>
      <c r="G16" s="8">
        <f t="shared" si="1"/>
        <v>175.65891472868216</v>
      </c>
    </row>
    <row r="17" spans="1:7" ht="13.5">
      <c r="A17" s="3" t="s">
        <v>4</v>
      </c>
      <c r="B17" s="6">
        <v>3580</v>
      </c>
      <c r="C17" s="6">
        <v>4692</v>
      </c>
      <c r="D17" s="6">
        <v>5146</v>
      </c>
      <c r="E17" s="6">
        <f t="shared" si="0"/>
        <v>9838</v>
      </c>
      <c r="F17" s="1">
        <v>20.38</v>
      </c>
      <c r="G17" s="8">
        <f t="shared" si="1"/>
        <v>482.7281648675172</v>
      </c>
    </row>
    <row r="18" spans="1:7" ht="13.5">
      <c r="A18" s="3" t="s">
        <v>60</v>
      </c>
      <c r="B18" s="6">
        <v>582</v>
      </c>
      <c r="C18" s="6">
        <v>852</v>
      </c>
      <c r="D18" s="6">
        <v>897</v>
      </c>
      <c r="E18" s="6">
        <f t="shared" si="0"/>
        <v>1749</v>
      </c>
      <c r="F18" s="1">
        <v>11.87</v>
      </c>
      <c r="G18" s="8">
        <f t="shared" si="1"/>
        <v>147.34625105307498</v>
      </c>
    </row>
    <row r="19" spans="1:7" ht="13.5">
      <c r="A19" s="3" t="s">
        <v>61</v>
      </c>
      <c r="B19" s="6">
        <v>1394</v>
      </c>
      <c r="C19" s="6">
        <v>1665</v>
      </c>
      <c r="D19" s="6">
        <v>1769</v>
      </c>
      <c r="E19" s="6">
        <f t="shared" si="0"/>
        <v>3434</v>
      </c>
      <c r="F19" s="1">
        <v>6.33</v>
      </c>
      <c r="G19" s="8">
        <f t="shared" si="1"/>
        <v>542.4960505529226</v>
      </c>
    </row>
    <row r="20" spans="1:7" ht="13.5">
      <c r="A20" s="3" t="s">
        <v>62</v>
      </c>
      <c r="B20" s="6">
        <v>6398</v>
      </c>
      <c r="C20" s="6">
        <v>8175</v>
      </c>
      <c r="D20" s="6">
        <v>8545</v>
      </c>
      <c r="E20" s="6">
        <f t="shared" si="0"/>
        <v>16720</v>
      </c>
      <c r="F20" s="1">
        <v>18.12</v>
      </c>
      <c r="G20" s="8">
        <f t="shared" si="1"/>
        <v>922.7373068432671</v>
      </c>
    </row>
    <row r="21" spans="1:7" ht="13.5">
      <c r="A21" s="3" t="s">
        <v>63</v>
      </c>
      <c r="B21" s="6">
        <v>2173</v>
      </c>
      <c r="C21" s="6">
        <v>2799</v>
      </c>
      <c r="D21" s="6">
        <v>2919</v>
      </c>
      <c r="E21" s="6">
        <f t="shared" si="0"/>
        <v>5718</v>
      </c>
      <c r="F21" s="1">
        <v>8.62</v>
      </c>
      <c r="G21" s="8">
        <f t="shared" si="1"/>
        <v>663.3410672853829</v>
      </c>
    </row>
    <row r="22" spans="1:7" ht="13.5">
      <c r="A22" s="3" t="s">
        <v>64</v>
      </c>
      <c r="B22" s="6">
        <v>4662</v>
      </c>
      <c r="C22" s="6">
        <v>6103</v>
      </c>
      <c r="D22" s="6">
        <v>6744</v>
      </c>
      <c r="E22" s="6">
        <f t="shared" si="0"/>
        <v>12847</v>
      </c>
      <c r="F22" s="1">
        <v>8.88</v>
      </c>
      <c r="G22" s="8">
        <f t="shared" si="1"/>
        <v>1446.734234234234</v>
      </c>
    </row>
    <row r="23" spans="1:7" ht="13.5">
      <c r="A23" s="3" t="s">
        <v>5</v>
      </c>
      <c r="B23" s="6">
        <v>1882</v>
      </c>
      <c r="C23" s="6">
        <v>2646</v>
      </c>
      <c r="D23" s="6">
        <v>2895</v>
      </c>
      <c r="E23" s="6">
        <f t="shared" si="0"/>
        <v>5541</v>
      </c>
      <c r="F23" s="1">
        <v>5.03</v>
      </c>
      <c r="G23" s="8">
        <f t="shared" si="1"/>
        <v>1101.5904572564611</v>
      </c>
    </row>
    <row r="24" spans="1:7" ht="13.5">
      <c r="A24" s="5" t="s">
        <v>6</v>
      </c>
      <c r="B24" s="6">
        <v>1601</v>
      </c>
      <c r="C24" s="6">
        <v>2209</v>
      </c>
      <c r="D24" s="6">
        <v>2439</v>
      </c>
      <c r="E24" s="6">
        <f t="shared" si="0"/>
        <v>4648</v>
      </c>
      <c r="F24" s="1">
        <v>6.11</v>
      </c>
      <c r="G24" s="8">
        <f t="shared" si="1"/>
        <v>760.7201309328968</v>
      </c>
    </row>
    <row r="25" spans="1:7" ht="13.5">
      <c r="A25" s="2" t="s">
        <v>42</v>
      </c>
      <c r="B25" s="6">
        <f>SUM(B2:B24)</f>
        <v>107306</v>
      </c>
      <c r="C25" s="6">
        <f>SUM(C2:C24)</f>
        <v>125328</v>
      </c>
      <c r="D25" s="6">
        <f>SUM(D2:D24)</f>
        <v>137503</v>
      </c>
      <c r="E25" s="6">
        <f>SUM(E2:E24)</f>
        <v>262831</v>
      </c>
      <c r="F25" s="1">
        <f>SUM(F2:F24)</f>
        <v>191.39000000000001</v>
      </c>
      <c r="G25" s="8">
        <f t="shared" si="1"/>
        <v>1373.2744657505616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38322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2714</v>
      </c>
      <c r="C2" s="6">
        <v>2723</v>
      </c>
      <c r="D2" s="6">
        <v>3187</v>
      </c>
      <c r="E2" s="6">
        <f>C2+D2</f>
        <v>5910</v>
      </c>
      <c r="F2" s="1">
        <v>1.62</v>
      </c>
      <c r="G2" s="8">
        <f>E2/F2</f>
        <v>3648.148148148148</v>
      </c>
    </row>
    <row r="3" spans="1:7" ht="13.5">
      <c r="A3" s="3" t="s">
        <v>50</v>
      </c>
      <c r="B3" s="6">
        <v>1037</v>
      </c>
      <c r="C3" s="6">
        <v>1106</v>
      </c>
      <c r="D3" s="6">
        <v>1331</v>
      </c>
      <c r="E3" s="6">
        <f aca="true" t="shared" si="0" ref="E3:E24">C3+D3</f>
        <v>2437</v>
      </c>
      <c r="F3" s="1">
        <v>1.14</v>
      </c>
      <c r="G3" s="8">
        <f aca="true" t="shared" si="1" ref="G3:G25">E3/F3</f>
        <v>2137.719298245614</v>
      </c>
    </row>
    <row r="4" spans="1:7" ht="13.5">
      <c r="A4" s="3" t="s">
        <v>1</v>
      </c>
      <c r="B4" s="6">
        <v>1208</v>
      </c>
      <c r="C4" s="6">
        <v>1077</v>
      </c>
      <c r="D4" s="6">
        <v>1353</v>
      </c>
      <c r="E4" s="6">
        <f t="shared" si="0"/>
        <v>2430</v>
      </c>
      <c r="F4" s="1">
        <v>0.62</v>
      </c>
      <c r="G4" s="8">
        <f t="shared" si="1"/>
        <v>3919.3548387096776</v>
      </c>
    </row>
    <row r="5" spans="1:7" ht="13.5">
      <c r="A5" s="3" t="s">
        <v>0</v>
      </c>
      <c r="B5" s="6">
        <v>3772</v>
      </c>
      <c r="C5" s="6">
        <v>3456</v>
      </c>
      <c r="D5" s="6">
        <v>4169</v>
      </c>
      <c r="E5" s="6">
        <f t="shared" si="0"/>
        <v>7625</v>
      </c>
      <c r="F5" s="1">
        <v>0.94</v>
      </c>
      <c r="G5" s="8">
        <f t="shared" si="1"/>
        <v>8111.702127659575</v>
      </c>
    </row>
    <row r="6" spans="1:7" ht="13.5">
      <c r="A6" s="3" t="s">
        <v>51</v>
      </c>
      <c r="B6" s="6">
        <v>4842</v>
      </c>
      <c r="C6" s="6">
        <v>5038</v>
      </c>
      <c r="D6" s="6">
        <v>5628</v>
      </c>
      <c r="E6" s="6">
        <f t="shared" si="0"/>
        <v>10666</v>
      </c>
      <c r="F6" s="1">
        <v>2.07</v>
      </c>
      <c r="G6" s="8">
        <f t="shared" si="1"/>
        <v>5152.657004830919</v>
      </c>
    </row>
    <row r="7" spans="1:7" ht="13.5">
      <c r="A7" s="3" t="s">
        <v>52</v>
      </c>
      <c r="B7" s="6">
        <v>7011</v>
      </c>
      <c r="C7" s="6">
        <v>7634</v>
      </c>
      <c r="D7" s="6">
        <v>8112</v>
      </c>
      <c r="E7" s="6">
        <f t="shared" si="0"/>
        <v>15746</v>
      </c>
      <c r="F7" s="9">
        <v>3</v>
      </c>
      <c r="G7" s="8">
        <f t="shared" si="1"/>
        <v>5248.666666666667</v>
      </c>
    </row>
    <row r="8" spans="1:7" ht="13.5">
      <c r="A8" s="3" t="s">
        <v>53</v>
      </c>
      <c r="B8" s="6">
        <v>7138</v>
      </c>
      <c r="C8" s="6">
        <v>7678</v>
      </c>
      <c r="D8" s="6">
        <v>8050</v>
      </c>
      <c r="E8" s="6">
        <f t="shared" si="0"/>
        <v>15728</v>
      </c>
      <c r="F8" s="1">
        <v>3.63</v>
      </c>
      <c r="G8" s="8">
        <f t="shared" si="1"/>
        <v>4332.782369146005</v>
      </c>
    </row>
    <row r="9" spans="1:7" ht="13.5">
      <c r="A9" s="3" t="s">
        <v>54</v>
      </c>
      <c r="B9" s="6">
        <v>5794</v>
      </c>
      <c r="C9" s="6">
        <v>5914</v>
      </c>
      <c r="D9" s="6">
        <v>6935</v>
      </c>
      <c r="E9" s="6">
        <f t="shared" si="0"/>
        <v>12849</v>
      </c>
      <c r="F9" s="1">
        <v>2.45</v>
      </c>
      <c r="G9" s="8">
        <f t="shared" si="1"/>
        <v>5244.489795918367</v>
      </c>
    </row>
    <row r="10" spans="1:7" ht="13.5">
      <c r="A10" s="3" t="s">
        <v>55</v>
      </c>
      <c r="B10" s="6">
        <v>7022</v>
      </c>
      <c r="C10" s="6">
        <v>8632</v>
      </c>
      <c r="D10" s="6">
        <v>9372</v>
      </c>
      <c r="E10" s="6">
        <f t="shared" si="0"/>
        <v>18004</v>
      </c>
      <c r="F10" s="1">
        <v>6.24</v>
      </c>
      <c r="G10" s="8">
        <f t="shared" si="1"/>
        <v>2885.25641025641</v>
      </c>
    </row>
    <row r="11" spans="1:7" ht="13.5">
      <c r="A11" s="3" t="s">
        <v>56</v>
      </c>
      <c r="B11" s="6">
        <v>7098</v>
      </c>
      <c r="C11" s="6">
        <v>8269</v>
      </c>
      <c r="D11" s="6">
        <v>9015</v>
      </c>
      <c r="E11" s="6">
        <f t="shared" si="0"/>
        <v>17284</v>
      </c>
      <c r="F11" s="1">
        <v>4.56</v>
      </c>
      <c r="G11" s="8">
        <f t="shared" si="1"/>
        <v>3790.350877192983</v>
      </c>
    </row>
    <row r="12" spans="1:7" ht="13.5">
      <c r="A12" s="3" t="s">
        <v>2</v>
      </c>
      <c r="B12" s="6">
        <v>10083</v>
      </c>
      <c r="C12" s="6">
        <v>11246</v>
      </c>
      <c r="D12" s="6">
        <v>12486</v>
      </c>
      <c r="E12" s="6">
        <f t="shared" si="0"/>
        <v>23732</v>
      </c>
      <c r="F12" s="1">
        <v>9.39</v>
      </c>
      <c r="G12" s="8">
        <f t="shared" si="1"/>
        <v>2527.3695420660274</v>
      </c>
    </row>
    <row r="13" spans="1:7" ht="13.5">
      <c r="A13" s="3" t="s">
        <v>57</v>
      </c>
      <c r="B13" s="6">
        <v>7706</v>
      </c>
      <c r="C13" s="6">
        <v>9025</v>
      </c>
      <c r="D13" s="6">
        <v>9962</v>
      </c>
      <c r="E13" s="6">
        <f t="shared" si="0"/>
        <v>18987</v>
      </c>
      <c r="F13" s="1">
        <v>5.43</v>
      </c>
      <c r="G13" s="8">
        <f t="shared" si="1"/>
        <v>3496.6850828729284</v>
      </c>
    </row>
    <row r="14" spans="1:7" ht="13.5">
      <c r="A14" s="3" t="s">
        <v>58</v>
      </c>
      <c r="B14" s="6">
        <v>11345</v>
      </c>
      <c r="C14" s="6">
        <v>13183</v>
      </c>
      <c r="D14" s="6">
        <v>14528</v>
      </c>
      <c r="E14" s="6">
        <f t="shared" si="0"/>
        <v>27711</v>
      </c>
      <c r="F14" s="1">
        <v>11.53</v>
      </c>
      <c r="G14" s="8">
        <f t="shared" si="1"/>
        <v>2403.3824804856895</v>
      </c>
    </row>
    <row r="15" spans="1:7" ht="13.5">
      <c r="A15" s="3" t="s">
        <v>59</v>
      </c>
      <c r="B15" s="6">
        <v>6057</v>
      </c>
      <c r="C15" s="6">
        <v>7898</v>
      </c>
      <c r="D15" s="6">
        <v>8533</v>
      </c>
      <c r="E15" s="6">
        <f t="shared" si="0"/>
        <v>16431</v>
      </c>
      <c r="F15" s="1">
        <v>14.73</v>
      </c>
      <c r="G15" s="8">
        <f t="shared" si="1"/>
        <v>1115.478615071283</v>
      </c>
    </row>
    <row r="16" spans="1:7" ht="13.5">
      <c r="A16" s="3" t="s">
        <v>3</v>
      </c>
      <c r="B16" s="6">
        <v>2245</v>
      </c>
      <c r="C16" s="6">
        <v>3316</v>
      </c>
      <c r="D16" s="6">
        <v>3497</v>
      </c>
      <c r="E16" s="6">
        <f t="shared" si="0"/>
        <v>6813</v>
      </c>
      <c r="F16" s="9">
        <v>38.7</v>
      </c>
      <c r="G16" s="8">
        <f t="shared" si="1"/>
        <v>176.04651162790697</v>
      </c>
    </row>
    <row r="17" spans="1:7" ht="13.5">
      <c r="A17" s="3" t="s">
        <v>4</v>
      </c>
      <c r="B17" s="6">
        <v>3577</v>
      </c>
      <c r="C17" s="6">
        <v>4691</v>
      </c>
      <c r="D17" s="6">
        <v>5133</v>
      </c>
      <c r="E17" s="6">
        <f t="shared" si="0"/>
        <v>9824</v>
      </c>
      <c r="F17" s="1">
        <v>20.38</v>
      </c>
      <c r="G17" s="8">
        <f t="shared" si="1"/>
        <v>482.0412168792935</v>
      </c>
    </row>
    <row r="18" spans="1:7" ht="13.5">
      <c r="A18" s="3" t="s">
        <v>60</v>
      </c>
      <c r="B18" s="6">
        <v>581</v>
      </c>
      <c r="C18" s="6">
        <v>848</v>
      </c>
      <c r="D18" s="6">
        <v>898</v>
      </c>
      <c r="E18" s="6">
        <f t="shared" si="0"/>
        <v>1746</v>
      </c>
      <c r="F18" s="1">
        <v>11.87</v>
      </c>
      <c r="G18" s="8">
        <f t="shared" si="1"/>
        <v>147.09351305812976</v>
      </c>
    </row>
    <row r="19" spans="1:7" ht="13.5">
      <c r="A19" s="3" t="s">
        <v>61</v>
      </c>
      <c r="B19" s="6">
        <v>1398</v>
      </c>
      <c r="C19" s="6">
        <v>1666</v>
      </c>
      <c r="D19" s="6">
        <v>1765</v>
      </c>
      <c r="E19" s="6">
        <f t="shared" si="0"/>
        <v>3431</v>
      </c>
      <c r="F19" s="1">
        <v>6.33</v>
      </c>
      <c r="G19" s="8">
        <f t="shared" si="1"/>
        <v>542.0221169036334</v>
      </c>
    </row>
    <row r="20" spans="1:7" ht="13.5">
      <c r="A20" s="3" t="s">
        <v>62</v>
      </c>
      <c r="B20" s="6">
        <v>6399</v>
      </c>
      <c r="C20" s="6">
        <v>8164</v>
      </c>
      <c r="D20" s="6">
        <v>8560</v>
      </c>
      <c r="E20" s="6">
        <f t="shared" si="0"/>
        <v>16724</v>
      </c>
      <c r="F20" s="1">
        <v>18.12</v>
      </c>
      <c r="G20" s="8">
        <f t="shared" si="1"/>
        <v>922.9580573951434</v>
      </c>
    </row>
    <row r="21" spans="1:7" ht="13.5">
      <c r="A21" s="3" t="s">
        <v>63</v>
      </c>
      <c r="B21" s="6">
        <v>2185</v>
      </c>
      <c r="C21" s="6">
        <v>2801</v>
      </c>
      <c r="D21" s="6">
        <v>2920</v>
      </c>
      <c r="E21" s="6">
        <f t="shared" si="0"/>
        <v>5721</v>
      </c>
      <c r="F21" s="1">
        <v>8.62</v>
      </c>
      <c r="G21" s="8">
        <f t="shared" si="1"/>
        <v>663.6890951276102</v>
      </c>
    </row>
    <row r="22" spans="1:7" ht="13.5">
      <c r="A22" s="3" t="s">
        <v>64</v>
      </c>
      <c r="B22" s="6">
        <v>4668</v>
      </c>
      <c r="C22" s="6">
        <v>6100</v>
      </c>
      <c r="D22" s="6">
        <v>6750</v>
      </c>
      <c r="E22" s="6">
        <f t="shared" si="0"/>
        <v>12850</v>
      </c>
      <c r="F22" s="1">
        <v>8.88</v>
      </c>
      <c r="G22" s="8">
        <f t="shared" si="1"/>
        <v>1447.072072072072</v>
      </c>
    </row>
    <row r="23" spans="1:7" ht="13.5">
      <c r="A23" s="3" t="s">
        <v>5</v>
      </c>
      <c r="B23" s="6">
        <v>1890</v>
      </c>
      <c r="C23" s="6">
        <v>2649</v>
      </c>
      <c r="D23" s="6">
        <v>2902</v>
      </c>
      <c r="E23" s="6">
        <f t="shared" si="0"/>
        <v>5551</v>
      </c>
      <c r="F23" s="1">
        <v>5.03</v>
      </c>
      <c r="G23" s="8">
        <f t="shared" si="1"/>
        <v>1103.5785288270376</v>
      </c>
    </row>
    <row r="24" spans="1:7" ht="13.5">
      <c r="A24" s="5" t="s">
        <v>6</v>
      </c>
      <c r="B24" s="6">
        <v>1599</v>
      </c>
      <c r="C24" s="6">
        <v>2207</v>
      </c>
      <c r="D24" s="6">
        <v>2436</v>
      </c>
      <c r="E24" s="6">
        <f t="shared" si="0"/>
        <v>4643</v>
      </c>
      <c r="F24" s="1">
        <v>6.11</v>
      </c>
      <c r="G24" s="8">
        <f t="shared" si="1"/>
        <v>759.9018003273322</v>
      </c>
    </row>
    <row r="25" spans="1:7" ht="13.5">
      <c r="A25" s="2" t="s">
        <v>42</v>
      </c>
      <c r="B25" s="6">
        <f>SUM(B2:B24)</f>
        <v>107369</v>
      </c>
      <c r="C25" s="6">
        <f>SUM(C2:C24)</f>
        <v>125321</v>
      </c>
      <c r="D25" s="6">
        <f>SUM(D2:D24)</f>
        <v>137522</v>
      </c>
      <c r="E25" s="6">
        <f>SUM(E2:E24)</f>
        <v>262843</v>
      </c>
      <c r="F25" s="1">
        <f>SUM(F2:F24)</f>
        <v>191.39000000000001</v>
      </c>
      <c r="G25" s="8">
        <f t="shared" si="1"/>
        <v>1373.3371649511469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37987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2614</v>
      </c>
      <c r="C2" s="6">
        <v>2666</v>
      </c>
      <c r="D2" s="6">
        <v>3124</v>
      </c>
      <c r="E2" s="6">
        <f>C2+D2</f>
        <v>5790</v>
      </c>
      <c r="F2" s="1">
        <v>1.62</v>
      </c>
      <c r="G2" s="9">
        <f>E2/F2</f>
        <v>3574.074074074074</v>
      </c>
    </row>
    <row r="3" spans="1:7" ht="13.5">
      <c r="A3" s="3" t="s">
        <v>17</v>
      </c>
      <c r="B3" s="6">
        <v>1058</v>
      </c>
      <c r="C3" s="6">
        <v>1133</v>
      </c>
      <c r="D3" s="6">
        <v>1350</v>
      </c>
      <c r="E3" s="6">
        <f aca="true" t="shared" si="0" ref="E3:E24">C3+D3</f>
        <v>2483</v>
      </c>
      <c r="F3" s="1">
        <v>1.14</v>
      </c>
      <c r="G3" s="9">
        <f aca="true" t="shared" si="1" ref="G3:G25">E3/F3</f>
        <v>2178.070175438597</v>
      </c>
    </row>
    <row r="4" spans="1:7" ht="13.5">
      <c r="A4" s="3" t="s">
        <v>1</v>
      </c>
      <c r="B4" s="6">
        <v>1218</v>
      </c>
      <c r="C4" s="6">
        <v>1105</v>
      </c>
      <c r="D4" s="6">
        <v>1372</v>
      </c>
      <c r="E4" s="6">
        <f t="shared" si="0"/>
        <v>2477</v>
      </c>
      <c r="F4" s="1">
        <v>0.62</v>
      </c>
      <c r="G4" s="9">
        <f t="shared" si="1"/>
        <v>3995.1612903225805</v>
      </c>
    </row>
    <row r="5" spans="1:7" ht="13.5">
      <c r="A5" s="3" t="s">
        <v>0</v>
      </c>
      <c r="B5" s="6">
        <v>3805</v>
      </c>
      <c r="C5" s="6">
        <v>3541</v>
      </c>
      <c r="D5" s="6">
        <v>4249</v>
      </c>
      <c r="E5" s="6">
        <f t="shared" si="0"/>
        <v>7790</v>
      </c>
      <c r="F5" s="1">
        <v>0.94</v>
      </c>
      <c r="G5" s="9">
        <f t="shared" si="1"/>
        <v>8287.234042553191</v>
      </c>
    </row>
    <row r="6" spans="1:7" ht="13.5">
      <c r="A6" s="3" t="s">
        <v>15</v>
      </c>
      <c r="B6" s="6">
        <v>4824</v>
      </c>
      <c r="C6" s="6">
        <v>5067</v>
      </c>
      <c r="D6" s="6">
        <v>5650</v>
      </c>
      <c r="E6" s="6">
        <f t="shared" si="0"/>
        <v>10717</v>
      </c>
      <c r="F6" s="1">
        <v>2.07</v>
      </c>
      <c r="G6" s="9">
        <f t="shared" si="1"/>
        <v>5177.294685990339</v>
      </c>
    </row>
    <row r="7" spans="1:7" ht="13.5">
      <c r="A7" s="3" t="s">
        <v>20</v>
      </c>
      <c r="B7" s="6">
        <v>7040</v>
      </c>
      <c r="C7" s="6">
        <v>7733</v>
      </c>
      <c r="D7" s="6">
        <v>8214</v>
      </c>
      <c r="E7" s="6">
        <f t="shared" si="0"/>
        <v>15947</v>
      </c>
      <c r="F7" s="9">
        <v>3</v>
      </c>
      <c r="G7" s="9">
        <f t="shared" si="1"/>
        <v>5315.666666666667</v>
      </c>
    </row>
    <row r="8" spans="1:7" ht="13.5">
      <c r="A8" s="3" t="s">
        <v>19</v>
      </c>
      <c r="B8" s="6">
        <v>7163</v>
      </c>
      <c r="C8" s="6">
        <v>7756</v>
      </c>
      <c r="D8" s="6">
        <v>8068</v>
      </c>
      <c r="E8" s="6">
        <f t="shared" si="0"/>
        <v>15824</v>
      </c>
      <c r="F8" s="1">
        <v>3.63</v>
      </c>
      <c r="G8" s="9">
        <f t="shared" si="1"/>
        <v>4359.228650137741</v>
      </c>
    </row>
    <row r="9" spans="1:7" ht="13.5">
      <c r="A9" s="3" t="s">
        <v>16</v>
      </c>
      <c r="B9" s="6">
        <v>5803</v>
      </c>
      <c r="C9" s="6">
        <v>5948</v>
      </c>
      <c r="D9" s="6">
        <v>6979</v>
      </c>
      <c r="E9" s="6">
        <f t="shared" si="0"/>
        <v>12927</v>
      </c>
      <c r="F9" s="1">
        <v>2.45</v>
      </c>
      <c r="G9" s="9">
        <f t="shared" si="1"/>
        <v>5276.326530612245</v>
      </c>
    </row>
    <row r="10" spans="1:7" ht="13.5">
      <c r="A10" s="3" t="s">
        <v>21</v>
      </c>
      <c r="B10" s="6">
        <v>6981</v>
      </c>
      <c r="C10" s="6">
        <v>8667</v>
      </c>
      <c r="D10" s="6">
        <v>9372</v>
      </c>
      <c r="E10" s="6">
        <f t="shared" si="0"/>
        <v>18039</v>
      </c>
      <c r="F10" s="1">
        <v>6.22</v>
      </c>
      <c r="G10" s="9">
        <f t="shared" si="1"/>
        <v>2900.16077170418</v>
      </c>
    </row>
    <row r="11" spans="1:7" ht="13.5">
      <c r="A11" s="3" t="s">
        <v>22</v>
      </c>
      <c r="B11" s="6">
        <v>7061</v>
      </c>
      <c r="C11" s="6">
        <v>8268</v>
      </c>
      <c r="D11" s="6">
        <v>9037</v>
      </c>
      <c r="E11" s="6">
        <f t="shared" si="0"/>
        <v>17305</v>
      </c>
      <c r="F11" s="1">
        <v>4.56</v>
      </c>
      <c r="G11" s="9">
        <f t="shared" si="1"/>
        <v>3794.9561403508774</v>
      </c>
    </row>
    <row r="12" spans="1:7" ht="13.5">
      <c r="A12" s="3" t="s">
        <v>2</v>
      </c>
      <c r="B12" s="6">
        <v>10008</v>
      </c>
      <c r="C12" s="6">
        <v>11254</v>
      </c>
      <c r="D12" s="6">
        <v>12491</v>
      </c>
      <c r="E12" s="6">
        <f t="shared" si="0"/>
        <v>23745</v>
      </c>
      <c r="F12" s="1">
        <v>9.39</v>
      </c>
      <c r="G12" s="9">
        <f t="shared" si="1"/>
        <v>2528.7539936102235</v>
      </c>
    </row>
    <row r="13" spans="1:7" ht="13.5">
      <c r="A13" s="3" t="s">
        <v>18</v>
      </c>
      <c r="B13" s="6">
        <v>7575</v>
      </c>
      <c r="C13" s="6">
        <v>8939</v>
      </c>
      <c r="D13" s="6">
        <v>9862</v>
      </c>
      <c r="E13" s="6">
        <f t="shared" si="0"/>
        <v>18801</v>
      </c>
      <c r="F13" s="1">
        <v>5.43</v>
      </c>
      <c r="G13" s="9">
        <f t="shared" si="1"/>
        <v>3462.4309392265195</v>
      </c>
    </row>
    <row r="14" spans="1:7" ht="13.5">
      <c r="A14" s="3" t="s">
        <v>23</v>
      </c>
      <c r="B14" s="6">
        <v>11254</v>
      </c>
      <c r="C14" s="6">
        <v>13232</v>
      </c>
      <c r="D14" s="6">
        <v>14567</v>
      </c>
      <c r="E14" s="6">
        <f t="shared" si="0"/>
        <v>27799</v>
      </c>
      <c r="F14" s="1">
        <v>11.53</v>
      </c>
      <c r="G14" s="9">
        <f t="shared" si="1"/>
        <v>2411.014744145707</v>
      </c>
    </row>
    <row r="15" spans="1:7" ht="13.5">
      <c r="A15" s="3" t="s">
        <v>27</v>
      </c>
      <c r="B15" s="6">
        <v>5965</v>
      </c>
      <c r="C15" s="6">
        <v>7856</v>
      </c>
      <c r="D15" s="6">
        <v>8541</v>
      </c>
      <c r="E15" s="6">
        <f t="shared" si="0"/>
        <v>16397</v>
      </c>
      <c r="F15" s="1">
        <v>14.73</v>
      </c>
      <c r="G15" s="9">
        <f t="shared" si="1"/>
        <v>1113.1704005431093</v>
      </c>
    </row>
    <row r="16" spans="1:7" ht="13.5">
      <c r="A16" s="3" t="s">
        <v>3</v>
      </c>
      <c r="B16" s="6">
        <v>2215</v>
      </c>
      <c r="C16" s="6">
        <v>3303</v>
      </c>
      <c r="D16" s="6">
        <v>3505</v>
      </c>
      <c r="E16" s="6">
        <f t="shared" si="0"/>
        <v>6808</v>
      </c>
      <c r="F16" s="9">
        <v>38.7</v>
      </c>
      <c r="G16" s="9">
        <f t="shared" si="1"/>
        <v>175.9173126614987</v>
      </c>
    </row>
    <row r="17" spans="1:7" ht="13.5">
      <c r="A17" s="3" t="s">
        <v>4</v>
      </c>
      <c r="B17" s="6">
        <v>3503</v>
      </c>
      <c r="C17" s="6">
        <v>4708</v>
      </c>
      <c r="D17" s="6">
        <v>5130</v>
      </c>
      <c r="E17" s="6">
        <f t="shared" si="0"/>
        <v>9838</v>
      </c>
      <c r="F17" s="1">
        <v>20.38</v>
      </c>
      <c r="G17" s="9">
        <f t="shared" si="1"/>
        <v>482.7281648675172</v>
      </c>
    </row>
    <row r="18" spans="1:7" ht="13.5">
      <c r="A18" s="3" t="s">
        <v>28</v>
      </c>
      <c r="B18" s="6">
        <v>570</v>
      </c>
      <c r="C18" s="6">
        <v>874</v>
      </c>
      <c r="D18" s="6">
        <v>888</v>
      </c>
      <c r="E18" s="6">
        <f t="shared" si="0"/>
        <v>1762</v>
      </c>
      <c r="F18" s="1">
        <v>11.87</v>
      </c>
      <c r="G18" s="9">
        <f t="shared" si="1"/>
        <v>148.44144903117103</v>
      </c>
    </row>
    <row r="19" spans="1:7" ht="13.5">
      <c r="A19" s="3" t="s">
        <v>24</v>
      </c>
      <c r="B19" s="6">
        <v>1405</v>
      </c>
      <c r="C19" s="6">
        <v>1682</v>
      </c>
      <c r="D19" s="6">
        <v>1803</v>
      </c>
      <c r="E19" s="6">
        <f t="shared" si="0"/>
        <v>3485</v>
      </c>
      <c r="F19" s="1">
        <v>6.33</v>
      </c>
      <c r="G19" s="9">
        <f t="shared" si="1"/>
        <v>550.5529225908373</v>
      </c>
    </row>
    <row r="20" spans="1:7" ht="13.5">
      <c r="A20" s="3" t="s">
        <v>26</v>
      </c>
      <c r="B20" s="6">
        <v>6328</v>
      </c>
      <c r="C20" s="6">
        <v>8136</v>
      </c>
      <c r="D20" s="6">
        <v>8478</v>
      </c>
      <c r="E20" s="6">
        <f t="shared" si="0"/>
        <v>16614</v>
      </c>
      <c r="F20" s="1">
        <v>18.12</v>
      </c>
      <c r="G20" s="9">
        <f t="shared" si="1"/>
        <v>916.887417218543</v>
      </c>
    </row>
    <row r="21" spans="1:7" ht="13.5">
      <c r="A21" s="3" t="s">
        <v>25</v>
      </c>
      <c r="B21" s="6">
        <v>2129</v>
      </c>
      <c r="C21" s="6">
        <v>2768</v>
      </c>
      <c r="D21" s="6">
        <v>2920</v>
      </c>
      <c r="E21" s="6">
        <f t="shared" si="0"/>
        <v>5688</v>
      </c>
      <c r="F21" s="1">
        <v>8.62</v>
      </c>
      <c r="G21" s="9">
        <f t="shared" si="1"/>
        <v>659.8607888631091</v>
      </c>
    </row>
    <row r="22" spans="1:7" ht="13.5">
      <c r="A22" s="3" t="s">
        <v>29</v>
      </c>
      <c r="B22" s="6">
        <v>4629</v>
      </c>
      <c r="C22" s="6">
        <v>6082</v>
      </c>
      <c r="D22" s="6">
        <v>6763</v>
      </c>
      <c r="E22" s="6">
        <f t="shared" si="0"/>
        <v>12845</v>
      </c>
      <c r="F22" s="1">
        <v>8.88</v>
      </c>
      <c r="G22" s="9">
        <f t="shared" si="1"/>
        <v>1446.5090090090089</v>
      </c>
    </row>
    <row r="23" spans="1:7" ht="13.5">
      <c r="A23" s="3" t="s">
        <v>5</v>
      </c>
      <c r="B23" s="6">
        <v>1859</v>
      </c>
      <c r="C23" s="6">
        <v>2649</v>
      </c>
      <c r="D23" s="6">
        <v>2891</v>
      </c>
      <c r="E23" s="6">
        <f t="shared" si="0"/>
        <v>5540</v>
      </c>
      <c r="F23" s="1">
        <v>5.03</v>
      </c>
      <c r="G23" s="9">
        <f t="shared" si="1"/>
        <v>1101.3916500994035</v>
      </c>
    </row>
    <row r="24" spans="1:7" ht="13.5">
      <c r="A24" s="5" t="s">
        <v>6</v>
      </c>
      <c r="B24" s="6">
        <v>1580</v>
      </c>
      <c r="C24" s="6">
        <v>2232</v>
      </c>
      <c r="D24" s="6">
        <v>2460</v>
      </c>
      <c r="E24" s="6">
        <f t="shared" si="0"/>
        <v>4692</v>
      </c>
      <c r="F24" s="1">
        <v>6.11</v>
      </c>
      <c r="G24" s="9">
        <f t="shared" si="1"/>
        <v>767.9214402618658</v>
      </c>
    </row>
    <row r="25" spans="1:7" ht="13.5">
      <c r="A25" s="2" t="s">
        <v>42</v>
      </c>
      <c r="B25" s="6">
        <f>SUM(B2:B24)</f>
        <v>106587</v>
      </c>
      <c r="C25" s="6">
        <f>SUM(C2:C24)</f>
        <v>125599</v>
      </c>
      <c r="D25" s="6">
        <f>SUM(D2:D24)</f>
        <v>137714</v>
      </c>
      <c r="E25" s="6">
        <f>SUM(E2:E24)</f>
        <v>263313</v>
      </c>
      <c r="F25" s="10">
        <f>SUM(F2:F24)</f>
        <v>191.37000000000003</v>
      </c>
      <c r="G25" s="9">
        <f t="shared" si="1"/>
        <v>1375.9366671892144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38018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2617</v>
      </c>
      <c r="C2" s="6">
        <v>2664</v>
      </c>
      <c r="D2" s="6">
        <v>3117</v>
      </c>
      <c r="E2" s="6">
        <f>C2+D2</f>
        <v>5781</v>
      </c>
      <c r="F2" s="1">
        <v>1.62</v>
      </c>
      <c r="G2" s="8">
        <f>E2/F2</f>
        <v>3568.5185185185182</v>
      </c>
    </row>
    <row r="3" spans="1:7" ht="13.5">
      <c r="A3" s="3" t="s">
        <v>50</v>
      </c>
      <c r="B3" s="6">
        <v>1056</v>
      </c>
      <c r="C3" s="6">
        <v>1123</v>
      </c>
      <c r="D3" s="6">
        <v>1350</v>
      </c>
      <c r="E3" s="6">
        <f>C3+D3</f>
        <v>2473</v>
      </c>
      <c r="F3" s="1">
        <v>1.14</v>
      </c>
      <c r="G3" s="8">
        <f aca="true" t="shared" si="0" ref="G3:G25">E3/F3</f>
        <v>2169.2982456140353</v>
      </c>
    </row>
    <row r="4" spans="1:7" ht="13.5">
      <c r="A4" s="3" t="s">
        <v>1</v>
      </c>
      <c r="B4" s="6">
        <v>1212</v>
      </c>
      <c r="C4" s="6">
        <v>1098</v>
      </c>
      <c r="D4" s="6">
        <v>1360</v>
      </c>
      <c r="E4" s="6">
        <f aca="true" t="shared" si="1" ref="E4:E25">C4+D4</f>
        <v>2458</v>
      </c>
      <c r="F4" s="1">
        <v>0.62</v>
      </c>
      <c r="G4" s="8">
        <f t="shared" si="0"/>
        <v>3964.516129032258</v>
      </c>
    </row>
    <row r="5" spans="1:7" ht="13.5">
      <c r="A5" s="3" t="s">
        <v>0</v>
      </c>
      <c r="B5" s="6">
        <v>3805</v>
      </c>
      <c r="C5" s="6">
        <v>3540</v>
      </c>
      <c r="D5" s="6">
        <v>4241</v>
      </c>
      <c r="E5" s="6">
        <f t="shared" si="1"/>
        <v>7781</v>
      </c>
      <c r="F5" s="1">
        <v>0.94</v>
      </c>
      <c r="G5" s="8">
        <f t="shared" si="0"/>
        <v>8277.659574468085</v>
      </c>
    </row>
    <row r="6" spans="1:7" ht="13.5">
      <c r="A6" s="3" t="s">
        <v>51</v>
      </c>
      <c r="B6" s="6">
        <v>4838</v>
      </c>
      <c r="C6" s="6">
        <v>5072</v>
      </c>
      <c r="D6" s="6">
        <v>5652</v>
      </c>
      <c r="E6" s="6">
        <f t="shared" si="1"/>
        <v>10724</v>
      </c>
      <c r="F6" s="1">
        <v>2.07</v>
      </c>
      <c r="G6" s="8">
        <f t="shared" si="0"/>
        <v>5180.676328502416</v>
      </c>
    </row>
    <row r="7" spans="1:7" ht="13.5">
      <c r="A7" s="3" t="s">
        <v>52</v>
      </c>
      <c r="B7" s="6">
        <v>7048</v>
      </c>
      <c r="C7" s="6">
        <v>7733</v>
      </c>
      <c r="D7" s="6">
        <v>8211</v>
      </c>
      <c r="E7" s="6">
        <f t="shared" si="1"/>
        <v>15944</v>
      </c>
      <c r="F7" s="9">
        <v>3</v>
      </c>
      <c r="G7" s="8">
        <f t="shared" si="0"/>
        <v>5314.666666666667</v>
      </c>
    </row>
    <row r="8" spans="1:7" ht="13.5">
      <c r="A8" s="3" t="s">
        <v>53</v>
      </c>
      <c r="B8" s="6">
        <v>7170</v>
      </c>
      <c r="C8" s="6">
        <v>7746</v>
      </c>
      <c r="D8" s="6">
        <v>8071</v>
      </c>
      <c r="E8" s="6">
        <f t="shared" si="1"/>
        <v>15817</v>
      </c>
      <c r="F8" s="1">
        <v>3.63</v>
      </c>
      <c r="G8" s="8">
        <f t="shared" si="0"/>
        <v>4357.300275482094</v>
      </c>
    </row>
    <row r="9" spans="1:7" ht="13.5">
      <c r="A9" s="3" t="s">
        <v>54</v>
      </c>
      <c r="B9" s="6">
        <v>5812</v>
      </c>
      <c r="C9" s="6">
        <v>5958</v>
      </c>
      <c r="D9" s="6">
        <v>6972</v>
      </c>
      <c r="E9" s="6">
        <f t="shared" si="1"/>
        <v>12930</v>
      </c>
      <c r="F9" s="1">
        <v>2.45</v>
      </c>
      <c r="G9" s="8">
        <f t="shared" si="0"/>
        <v>5277.551020408163</v>
      </c>
    </row>
    <row r="10" spans="1:7" ht="13.5">
      <c r="A10" s="3" t="s">
        <v>55</v>
      </c>
      <c r="B10" s="6">
        <v>6988</v>
      </c>
      <c r="C10" s="6">
        <v>8672</v>
      </c>
      <c r="D10" s="6">
        <v>9373</v>
      </c>
      <c r="E10" s="6">
        <f t="shared" si="1"/>
        <v>18045</v>
      </c>
      <c r="F10" s="1">
        <v>6.22</v>
      </c>
      <c r="G10" s="8">
        <f t="shared" si="0"/>
        <v>2901.1254019292605</v>
      </c>
    </row>
    <row r="11" spans="1:7" ht="13.5">
      <c r="A11" s="3" t="s">
        <v>56</v>
      </c>
      <c r="B11" s="6">
        <v>7050</v>
      </c>
      <c r="C11" s="6">
        <v>8258</v>
      </c>
      <c r="D11" s="6">
        <v>9030</v>
      </c>
      <c r="E11" s="6">
        <f t="shared" si="1"/>
        <v>17288</v>
      </c>
      <c r="F11" s="1">
        <v>4.56</v>
      </c>
      <c r="G11" s="8">
        <f t="shared" si="0"/>
        <v>3791.228070175439</v>
      </c>
    </row>
    <row r="12" spans="1:7" ht="13.5">
      <c r="A12" s="3" t="s">
        <v>2</v>
      </c>
      <c r="B12" s="6">
        <v>10013</v>
      </c>
      <c r="C12" s="6">
        <v>11254</v>
      </c>
      <c r="D12" s="6">
        <v>12483</v>
      </c>
      <c r="E12" s="6">
        <f t="shared" si="1"/>
        <v>23737</v>
      </c>
      <c r="F12" s="1">
        <v>9.39</v>
      </c>
      <c r="G12" s="8">
        <f t="shared" si="0"/>
        <v>2527.9020234291797</v>
      </c>
    </row>
    <row r="13" spans="1:7" ht="13.5">
      <c r="A13" s="3" t="s">
        <v>57</v>
      </c>
      <c r="B13" s="6">
        <v>7578</v>
      </c>
      <c r="C13" s="6">
        <v>8944</v>
      </c>
      <c r="D13" s="6">
        <v>9882</v>
      </c>
      <c r="E13" s="6">
        <f t="shared" si="1"/>
        <v>18826</v>
      </c>
      <c r="F13" s="1">
        <v>5.43</v>
      </c>
      <c r="G13" s="8">
        <f t="shared" si="0"/>
        <v>3467.034990791897</v>
      </c>
    </row>
    <row r="14" spans="1:7" ht="13.5">
      <c r="A14" s="3" t="s">
        <v>58</v>
      </c>
      <c r="B14" s="6">
        <v>11267</v>
      </c>
      <c r="C14" s="6">
        <v>13257</v>
      </c>
      <c r="D14" s="6">
        <v>14566</v>
      </c>
      <c r="E14" s="6">
        <f t="shared" si="1"/>
        <v>27823</v>
      </c>
      <c r="F14" s="1">
        <v>11.53</v>
      </c>
      <c r="G14" s="8">
        <f t="shared" si="0"/>
        <v>2413.096270598439</v>
      </c>
    </row>
    <row r="15" spans="1:7" ht="13.5">
      <c r="A15" s="3" t="s">
        <v>59</v>
      </c>
      <c r="B15" s="6">
        <v>5971</v>
      </c>
      <c r="C15" s="6">
        <v>7866</v>
      </c>
      <c r="D15" s="6">
        <v>8560</v>
      </c>
      <c r="E15" s="6">
        <f t="shared" si="1"/>
        <v>16426</v>
      </c>
      <c r="F15" s="1">
        <v>14.73</v>
      </c>
      <c r="G15" s="8">
        <f t="shared" si="0"/>
        <v>1115.1391717583163</v>
      </c>
    </row>
    <row r="16" spans="1:7" ht="13.5">
      <c r="A16" s="3" t="s">
        <v>3</v>
      </c>
      <c r="B16" s="6">
        <v>2215</v>
      </c>
      <c r="C16" s="6">
        <v>3303</v>
      </c>
      <c r="D16" s="6">
        <v>3501</v>
      </c>
      <c r="E16" s="6">
        <f t="shared" si="1"/>
        <v>6804</v>
      </c>
      <c r="F16" s="9">
        <v>38.7</v>
      </c>
      <c r="G16" s="8">
        <f t="shared" si="0"/>
        <v>175.81395348837208</v>
      </c>
    </row>
    <row r="17" spans="1:7" ht="13.5">
      <c r="A17" s="3" t="s">
        <v>4</v>
      </c>
      <c r="B17" s="6">
        <v>3510</v>
      </c>
      <c r="C17" s="6">
        <v>4704</v>
      </c>
      <c r="D17" s="6">
        <v>5133</v>
      </c>
      <c r="E17" s="6">
        <f t="shared" si="1"/>
        <v>9837</v>
      </c>
      <c r="F17" s="1">
        <v>20.38</v>
      </c>
      <c r="G17" s="8">
        <f t="shared" si="0"/>
        <v>482.6790971540726</v>
      </c>
    </row>
    <row r="18" spans="1:7" ht="13.5">
      <c r="A18" s="3" t="s">
        <v>60</v>
      </c>
      <c r="B18" s="6">
        <v>569</v>
      </c>
      <c r="C18" s="6">
        <v>871</v>
      </c>
      <c r="D18" s="6">
        <v>889</v>
      </c>
      <c r="E18" s="6">
        <f t="shared" si="1"/>
        <v>1760</v>
      </c>
      <c r="F18" s="1">
        <v>11.87</v>
      </c>
      <c r="G18" s="8">
        <f t="shared" si="0"/>
        <v>148.27295703454087</v>
      </c>
    </row>
    <row r="19" spans="1:7" ht="13.5">
      <c r="A19" s="3" t="s">
        <v>61</v>
      </c>
      <c r="B19" s="6">
        <v>1402</v>
      </c>
      <c r="C19" s="6">
        <v>1680</v>
      </c>
      <c r="D19" s="6">
        <v>1798</v>
      </c>
      <c r="E19" s="6">
        <f t="shared" si="1"/>
        <v>3478</v>
      </c>
      <c r="F19" s="1">
        <v>6.33</v>
      </c>
      <c r="G19" s="8">
        <f t="shared" si="0"/>
        <v>549.4470774091627</v>
      </c>
    </row>
    <row r="20" spans="1:7" ht="13.5">
      <c r="A20" s="3" t="s">
        <v>62</v>
      </c>
      <c r="B20" s="6">
        <v>6336</v>
      </c>
      <c r="C20" s="6">
        <v>8159</v>
      </c>
      <c r="D20" s="6">
        <v>8483</v>
      </c>
      <c r="E20" s="6">
        <f t="shared" si="1"/>
        <v>16642</v>
      </c>
      <c r="F20" s="1">
        <v>18.12</v>
      </c>
      <c r="G20" s="8">
        <f t="shared" si="0"/>
        <v>918.4326710816777</v>
      </c>
    </row>
    <row r="21" spans="1:7" ht="13.5">
      <c r="A21" s="3" t="s">
        <v>63</v>
      </c>
      <c r="B21" s="6">
        <v>2135</v>
      </c>
      <c r="C21" s="6">
        <v>2772</v>
      </c>
      <c r="D21" s="6">
        <v>2920</v>
      </c>
      <c r="E21" s="6">
        <f t="shared" si="1"/>
        <v>5692</v>
      </c>
      <c r="F21" s="1">
        <v>8.62</v>
      </c>
      <c r="G21" s="8">
        <f t="shared" si="0"/>
        <v>660.324825986079</v>
      </c>
    </row>
    <row r="22" spans="1:7" ht="13.5">
      <c r="A22" s="3" t="s">
        <v>64</v>
      </c>
      <c r="B22" s="6">
        <v>4633</v>
      </c>
      <c r="C22" s="6">
        <v>6089</v>
      </c>
      <c r="D22" s="6">
        <v>6756</v>
      </c>
      <c r="E22" s="6">
        <f t="shared" si="1"/>
        <v>12845</v>
      </c>
      <c r="F22" s="1">
        <v>8.88</v>
      </c>
      <c r="G22" s="8">
        <f t="shared" si="0"/>
        <v>1446.5090090090089</v>
      </c>
    </row>
    <row r="23" spans="1:7" ht="13.5">
      <c r="A23" s="3" t="s">
        <v>5</v>
      </c>
      <c r="B23" s="6">
        <v>1857</v>
      </c>
      <c r="C23" s="6">
        <v>2644</v>
      </c>
      <c r="D23" s="6">
        <v>2887</v>
      </c>
      <c r="E23" s="6">
        <f t="shared" si="1"/>
        <v>5531</v>
      </c>
      <c r="F23" s="1">
        <v>5.03</v>
      </c>
      <c r="G23" s="8">
        <f t="shared" si="0"/>
        <v>1099.6023856858847</v>
      </c>
    </row>
    <row r="24" spans="1:7" ht="13.5">
      <c r="A24" s="5" t="s">
        <v>6</v>
      </c>
      <c r="B24" s="6">
        <v>1588</v>
      </c>
      <c r="C24" s="6">
        <v>2231</v>
      </c>
      <c r="D24" s="6">
        <v>2457</v>
      </c>
      <c r="E24" s="6">
        <f t="shared" si="1"/>
        <v>4688</v>
      </c>
      <c r="F24" s="1">
        <v>6.11</v>
      </c>
      <c r="G24" s="8">
        <f t="shared" si="0"/>
        <v>767.2667757774141</v>
      </c>
    </row>
    <row r="25" spans="1:7" ht="13.5">
      <c r="A25" s="2" t="s">
        <v>42</v>
      </c>
      <c r="B25" s="6">
        <f>SUM(B2:B24)</f>
        <v>106670</v>
      </c>
      <c r="C25" s="6">
        <f>SUM(C2:C24)</f>
        <v>125638</v>
      </c>
      <c r="D25" s="6">
        <f>SUM(D2:D24)</f>
        <v>137692</v>
      </c>
      <c r="E25" s="6">
        <f t="shared" si="1"/>
        <v>263330</v>
      </c>
      <c r="F25" s="1">
        <f>SUM(F2:F24)</f>
        <v>191.37000000000003</v>
      </c>
      <c r="G25" s="8">
        <f t="shared" si="0"/>
        <v>1376.025500339656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38047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2615</v>
      </c>
      <c r="C2" s="6">
        <v>2660</v>
      </c>
      <c r="D2" s="6">
        <v>3118</v>
      </c>
      <c r="E2" s="6">
        <f>C2+D2</f>
        <v>5778</v>
      </c>
      <c r="F2" s="1">
        <v>1.62</v>
      </c>
      <c r="G2" s="8">
        <f>E2/F2</f>
        <v>3566.6666666666665</v>
      </c>
    </row>
    <row r="3" spans="1:7" ht="13.5">
      <c r="A3" s="3" t="s">
        <v>50</v>
      </c>
      <c r="B3" s="6">
        <v>1052</v>
      </c>
      <c r="C3" s="6">
        <v>1114</v>
      </c>
      <c r="D3" s="6">
        <v>1352</v>
      </c>
      <c r="E3" s="6">
        <f aca="true" t="shared" si="0" ref="E3:E25">C3+D3</f>
        <v>2466</v>
      </c>
      <c r="F3" s="1">
        <v>1.14</v>
      </c>
      <c r="G3" s="8">
        <f aca="true" t="shared" si="1" ref="G3:G25">E3/F3</f>
        <v>2163.157894736842</v>
      </c>
    </row>
    <row r="4" spans="1:7" ht="13.5">
      <c r="A4" s="3" t="s">
        <v>1</v>
      </c>
      <c r="B4" s="6">
        <v>1212</v>
      </c>
      <c r="C4" s="6">
        <v>1096</v>
      </c>
      <c r="D4" s="6">
        <v>1352</v>
      </c>
      <c r="E4" s="6">
        <f t="shared" si="0"/>
        <v>2448</v>
      </c>
      <c r="F4" s="1">
        <v>0.62</v>
      </c>
      <c r="G4" s="8">
        <f t="shared" si="1"/>
        <v>3948.3870967741937</v>
      </c>
    </row>
    <row r="5" spans="1:7" ht="13.5">
      <c r="A5" s="3" t="s">
        <v>0</v>
      </c>
      <c r="B5" s="6">
        <v>3798</v>
      </c>
      <c r="C5" s="6">
        <v>3538</v>
      </c>
      <c r="D5" s="6">
        <v>4234</v>
      </c>
      <c r="E5" s="6">
        <f t="shared" si="0"/>
        <v>7772</v>
      </c>
      <c r="F5" s="1">
        <v>0.94</v>
      </c>
      <c r="G5" s="8">
        <f t="shared" si="1"/>
        <v>8268.08510638298</v>
      </c>
    </row>
    <row r="6" spans="1:7" ht="13.5">
      <c r="A6" s="3" t="s">
        <v>51</v>
      </c>
      <c r="B6" s="6">
        <v>4836</v>
      </c>
      <c r="C6" s="6">
        <v>5074</v>
      </c>
      <c r="D6" s="6">
        <v>5645</v>
      </c>
      <c r="E6" s="6">
        <f t="shared" si="0"/>
        <v>10719</v>
      </c>
      <c r="F6" s="1">
        <v>2.07</v>
      </c>
      <c r="G6" s="8">
        <f t="shared" si="1"/>
        <v>5178.260869565218</v>
      </c>
    </row>
    <row r="7" spans="1:7" ht="13.5">
      <c r="A7" s="3" t="s">
        <v>52</v>
      </c>
      <c r="B7" s="6">
        <v>7043</v>
      </c>
      <c r="C7" s="6">
        <v>7715</v>
      </c>
      <c r="D7" s="6">
        <v>8206</v>
      </c>
      <c r="E7" s="6">
        <f t="shared" si="0"/>
        <v>15921</v>
      </c>
      <c r="F7" s="9">
        <v>3</v>
      </c>
      <c r="G7" s="8">
        <f t="shared" si="1"/>
        <v>5307</v>
      </c>
    </row>
    <row r="8" spans="1:7" ht="13.5">
      <c r="A8" s="3" t="s">
        <v>53</v>
      </c>
      <c r="B8" s="6">
        <v>7155</v>
      </c>
      <c r="C8" s="6">
        <v>7729</v>
      </c>
      <c r="D8" s="6">
        <v>8062</v>
      </c>
      <c r="E8" s="6">
        <f t="shared" si="0"/>
        <v>15791</v>
      </c>
      <c r="F8" s="1">
        <v>3.63</v>
      </c>
      <c r="G8" s="8">
        <f t="shared" si="1"/>
        <v>4350.137741046832</v>
      </c>
    </row>
    <row r="9" spans="1:7" ht="13.5">
      <c r="A9" s="3" t="s">
        <v>54</v>
      </c>
      <c r="B9" s="6">
        <v>5813</v>
      </c>
      <c r="C9" s="6">
        <v>5956</v>
      </c>
      <c r="D9" s="6">
        <v>6979</v>
      </c>
      <c r="E9" s="6">
        <f t="shared" si="0"/>
        <v>12935</v>
      </c>
      <c r="F9" s="1">
        <v>2.45</v>
      </c>
      <c r="G9" s="8">
        <f t="shared" si="1"/>
        <v>5279.591836734693</v>
      </c>
    </row>
    <row r="10" spans="1:7" ht="13.5">
      <c r="A10" s="3" t="s">
        <v>55</v>
      </c>
      <c r="B10" s="6">
        <v>6991</v>
      </c>
      <c r="C10" s="6">
        <v>8676</v>
      </c>
      <c r="D10" s="6">
        <v>9377</v>
      </c>
      <c r="E10" s="6">
        <f t="shared" si="0"/>
        <v>18053</v>
      </c>
      <c r="F10" s="1">
        <v>6.22</v>
      </c>
      <c r="G10" s="8">
        <f t="shared" si="1"/>
        <v>2902.4115755627013</v>
      </c>
    </row>
    <row r="11" spans="1:7" ht="13.5">
      <c r="A11" s="3" t="s">
        <v>56</v>
      </c>
      <c r="B11" s="6">
        <v>7059</v>
      </c>
      <c r="C11" s="6">
        <v>8259</v>
      </c>
      <c r="D11" s="6">
        <v>9034</v>
      </c>
      <c r="E11" s="6">
        <f t="shared" si="0"/>
        <v>17293</v>
      </c>
      <c r="F11" s="1">
        <v>4.56</v>
      </c>
      <c r="G11" s="8">
        <f t="shared" si="1"/>
        <v>3792.324561403509</v>
      </c>
    </row>
    <row r="12" spans="1:7" ht="13.5">
      <c r="A12" s="3" t="s">
        <v>2</v>
      </c>
      <c r="B12" s="6">
        <v>10014</v>
      </c>
      <c r="C12" s="6">
        <v>11251</v>
      </c>
      <c r="D12" s="6">
        <v>12484</v>
      </c>
      <c r="E12" s="6">
        <f t="shared" si="0"/>
        <v>23735</v>
      </c>
      <c r="F12" s="1">
        <v>9.39</v>
      </c>
      <c r="G12" s="8">
        <f t="shared" si="1"/>
        <v>2527.689030883919</v>
      </c>
    </row>
    <row r="13" spans="1:7" ht="13.5">
      <c r="A13" s="3" t="s">
        <v>57</v>
      </c>
      <c r="B13" s="6">
        <v>7598</v>
      </c>
      <c r="C13" s="6">
        <v>8956</v>
      </c>
      <c r="D13" s="6">
        <v>9903</v>
      </c>
      <c r="E13" s="6">
        <f t="shared" si="0"/>
        <v>18859</v>
      </c>
      <c r="F13" s="1">
        <v>5.43</v>
      </c>
      <c r="G13" s="8">
        <f t="shared" si="1"/>
        <v>3473.1123388581955</v>
      </c>
    </row>
    <row r="14" spans="1:7" ht="13.5">
      <c r="A14" s="3" t="s">
        <v>58</v>
      </c>
      <c r="B14" s="6">
        <v>11268</v>
      </c>
      <c r="C14" s="6">
        <v>13261</v>
      </c>
      <c r="D14" s="6">
        <v>14545</v>
      </c>
      <c r="E14" s="6">
        <f t="shared" si="0"/>
        <v>27806</v>
      </c>
      <c r="F14" s="1">
        <v>11.53</v>
      </c>
      <c r="G14" s="8">
        <f t="shared" si="1"/>
        <v>2411.621856027754</v>
      </c>
    </row>
    <row r="15" spans="1:7" ht="13.5">
      <c r="A15" s="3" t="s">
        <v>59</v>
      </c>
      <c r="B15" s="6">
        <v>5979</v>
      </c>
      <c r="C15" s="6">
        <v>7879</v>
      </c>
      <c r="D15" s="6">
        <v>8558</v>
      </c>
      <c r="E15" s="6">
        <f t="shared" si="0"/>
        <v>16437</v>
      </c>
      <c r="F15" s="1">
        <v>14.73</v>
      </c>
      <c r="G15" s="8">
        <f t="shared" si="1"/>
        <v>1115.885947046843</v>
      </c>
    </row>
    <row r="16" spans="1:7" ht="13.5">
      <c r="A16" s="3" t="s">
        <v>3</v>
      </c>
      <c r="B16" s="6">
        <v>2213</v>
      </c>
      <c r="C16" s="6">
        <v>3302</v>
      </c>
      <c r="D16" s="6">
        <v>3493</v>
      </c>
      <c r="E16" s="6">
        <f t="shared" si="0"/>
        <v>6795</v>
      </c>
      <c r="F16" s="9">
        <v>38.7</v>
      </c>
      <c r="G16" s="8">
        <f t="shared" si="1"/>
        <v>175.5813953488372</v>
      </c>
    </row>
    <row r="17" spans="1:7" ht="13.5">
      <c r="A17" s="3" t="s">
        <v>4</v>
      </c>
      <c r="B17" s="6">
        <v>3516</v>
      </c>
      <c r="C17" s="6">
        <v>4707</v>
      </c>
      <c r="D17" s="6">
        <v>5124</v>
      </c>
      <c r="E17" s="6">
        <f t="shared" si="0"/>
        <v>9831</v>
      </c>
      <c r="F17" s="1">
        <v>20.38</v>
      </c>
      <c r="G17" s="8">
        <f t="shared" si="1"/>
        <v>482.3846908734053</v>
      </c>
    </row>
    <row r="18" spans="1:7" ht="13.5">
      <c r="A18" s="3" t="s">
        <v>60</v>
      </c>
      <c r="B18" s="6">
        <v>568</v>
      </c>
      <c r="C18" s="6">
        <v>868</v>
      </c>
      <c r="D18" s="6">
        <v>890</v>
      </c>
      <c r="E18" s="6">
        <f t="shared" si="0"/>
        <v>1758</v>
      </c>
      <c r="F18" s="1">
        <v>11.87</v>
      </c>
      <c r="G18" s="8">
        <f t="shared" si="1"/>
        <v>148.1044650379107</v>
      </c>
    </row>
    <row r="19" spans="1:7" ht="13.5">
      <c r="A19" s="3" t="s">
        <v>61</v>
      </c>
      <c r="B19" s="6">
        <v>1403</v>
      </c>
      <c r="C19" s="6">
        <v>1685</v>
      </c>
      <c r="D19" s="6">
        <v>1796</v>
      </c>
      <c r="E19" s="6">
        <f t="shared" si="0"/>
        <v>3481</v>
      </c>
      <c r="F19" s="1">
        <v>6.33</v>
      </c>
      <c r="G19" s="8">
        <f t="shared" si="1"/>
        <v>549.9210110584518</v>
      </c>
    </row>
    <row r="20" spans="1:7" ht="13.5">
      <c r="A20" s="3" t="s">
        <v>62</v>
      </c>
      <c r="B20" s="6">
        <v>6323</v>
      </c>
      <c r="C20" s="6">
        <v>8145</v>
      </c>
      <c r="D20" s="6">
        <v>8481</v>
      </c>
      <c r="E20" s="6">
        <f t="shared" si="0"/>
        <v>16626</v>
      </c>
      <c r="F20" s="1">
        <v>18.12</v>
      </c>
      <c r="G20" s="8">
        <f t="shared" si="1"/>
        <v>917.5496688741721</v>
      </c>
    </row>
    <row r="21" spans="1:7" ht="13.5">
      <c r="A21" s="3" t="s">
        <v>63</v>
      </c>
      <c r="B21" s="6">
        <v>2134</v>
      </c>
      <c r="C21" s="6">
        <v>2774</v>
      </c>
      <c r="D21" s="6">
        <v>2924</v>
      </c>
      <c r="E21" s="6">
        <f t="shared" si="0"/>
        <v>5698</v>
      </c>
      <c r="F21" s="1">
        <v>8.62</v>
      </c>
      <c r="G21" s="8">
        <f t="shared" si="1"/>
        <v>661.0208816705338</v>
      </c>
    </row>
    <row r="22" spans="1:7" ht="13.5">
      <c r="A22" s="3" t="s">
        <v>64</v>
      </c>
      <c r="B22" s="6">
        <v>4638</v>
      </c>
      <c r="C22" s="6">
        <v>6091</v>
      </c>
      <c r="D22" s="6">
        <v>6766</v>
      </c>
      <c r="E22" s="6">
        <f t="shared" si="0"/>
        <v>12857</v>
      </c>
      <c r="F22" s="1">
        <v>8.88</v>
      </c>
      <c r="G22" s="8">
        <f t="shared" si="1"/>
        <v>1447.8603603603603</v>
      </c>
    </row>
    <row r="23" spans="1:7" ht="13.5">
      <c r="A23" s="3" t="s">
        <v>5</v>
      </c>
      <c r="B23" s="6">
        <v>1857</v>
      </c>
      <c r="C23" s="6">
        <v>2641</v>
      </c>
      <c r="D23" s="6">
        <v>2885</v>
      </c>
      <c r="E23" s="6">
        <f t="shared" si="0"/>
        <v>5526</v>
      </c>
      <c r="F23" s="1">
        <v>5.03</v>
      </c>
      <c r="G23" s="8">
        <f t="shared" si="1"/>
        <v>1098.6083499005963</v>
      </c>
    </row>
    <row r="24" spans="1:7" ht="13.5">
      <c r="A24" s="5" t="s">
        <v>6</v>
      </c>
      <c r="B24" s="6">
        <v>1589</v>
      </c>
      <c r="C24" s="6">
        <v>2238</v>
      </c>
      <c r="D24" s="6">
        <v>2453</v>
      </c>
      <c r="E24" s="6">
        <f t="shared" si="0"/>
        <v>4691</v>
      </c>
      <c r="F24" s="1">
        <v>6.11</v>
      </c>
      <c r="G24" s="8">
        <f t="shared" si="1"/>
        <v>767.7577741407529</v>
      </c>
    </row>
    <row r="25" spans="1:7" ht="13.5">
      <c r="A25" s="2" t="s">
        <v>42</v>
      </c>
      <c r="B25" s="6">
        <f>SUM(B2:B24)</f>
        <v>106674</v>
      </c>
      <c r="C25" s="6">
        <f>SUM(C2:C24)</f>
        <v>125615</v>
      </c>
      <c r="D25" s="6">
        <f>SUM(D2:D24)</f>
        <v>137661</v>
      </c>
      <c r="E25" s="6">
        <f t="shared" si="0"/>
        <v>263276</v>
      </c>
      <c r="F25" s="1">
        <f>SUM(F2:F24)</f>
        <v>191.37000000000003</v>
      </c>
      <c r="G25" s="8">
        <f t="shared" si="1"/>
        <v>1375.743324450018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38078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2616</v>
      </c>
      <c r="C2" s="6">
        <v>2652</v>
      </c>
      <c r="D2" s="6">
        <v>3107</v>
      </c>
      <c r="E2" s="6">
        <f>C2+D2</f>
        <v>5759</v>
      </c>
      <c r="F2" s="1">
        <v>1.62</v>
      </c>
      <c r="G2" s="8">
        <f>E2/F2</f>
        <v>3554.938271604938</v>
      </c>
    </row>
    <row r="3" spans="1:7" ht="13.5">
      <c r="A3" s="3" t="s">
        <v>50</v>
      </c>
      <c r="B3" s="6">
        <v>1047</v>
      </c>
      <c r="C3" s="6">
        <v>1113</v>
      </c>
      <c r="D3" s="6">
        <v>1343</v>
      </c>
      <c r="E3" s="6">
        <f aca="true" t="shared" si="0" ref="E3:E23">C3+D3</f>
        <v>2456</v>
      </c>
      <c r="F3" s="1">
        <v>1.14</v>
      </c>
      <c r="G3" s="8">
        <f aca="true" t="shared" si="1" ref="G3:G25">E3/F3</f>
        <v>2154.385964912281</v>
      </c>
    </row>
    <row r="4" spans="1:7" ht="13.5">
      <c r="A4" s="3" t="s">
        <v>1</v>
      </c>
      <c r="B4" s="6">
        <v>1206</v>
      </c>
      <c r="C4" s="6">
        <v>1081</v>
      </c>
      <c r="D4" s="6">
        <v>1341</v>
      </c>
      <c r="E4" s="6">
        <f t="shared" si="0"/>
        <v>2422</v>
      </c>
      <c r="F4" s="1">
        <v>0.62</v>
      </c>
      <c r="G4" s="8">
        <f t="shared" si="1"/>
        <v>3906.451612903226</v>
      </c>
    </row>
    <row r="5" spans="1:7" ht="13.5">
      <c r="A5" s="3" t="s">
        <v>0</v>
      </c>
      <c r="B5" s="6">
        <v>3782</v>
      </c>
      <c r="C5" s="6">
        <v>3493</v>
      </c>
      <c r="D5" s="6">
        <v>4214</v>
      </c>
      <c r="E5" s="6">
        <f t="shared" si="0"/>
        <v>7707</v>
      </c>
      <c r="F5" s="1">
        <v>0.94</v>
      </c>
      <c r="G5" s="8">
        <f t="shared" si="1"/>
        <v>8198.936170212766</v>
      </c>
    </row>
    <row r="6" spans="1:7" ht="13.5">
      <c r="A6" s="3" t="s">
        <v>51</v>
      </c>
      <c r="B6" s="6">
        <v>4795</v>
      </c>
      <c r="C6" s="6">
        <v>5039</v>
      </c>
      <c r="D6" s="6">
        <v>5614</v>
      </c>
      <c r="E6" s="6">
        <f t="shared" si="0"/>
        <v>10653</v>
      </c>
      <c r="F6" s="1">
        <v>2.07</v>
      </c>
      <c r="G6" s="8">
        <f t="shared" si="1"/>
        <v>5146.376811594203</v>
      </c>
    </row>
    <row r="7" spans="1:7" ht="13.5">
      <c r="A7" s="3" t="s">
        <v>52</v>
      </c>
      <c r="B7" s="6">
        <v>6943</v>
      </c>
      <c r="C7" s="6">
        <v>7579</v>
      </c>
      <c r="D7" s="6">
        <v>8136</v>
      </c>
      <c r="E7" s="6">
        <f t="shared" si="0"/>
        <v>15715</v>
      </c>
      <c r="F7" s="9">
        <v>3</v>
      </c>
      <c r="G7" s="8">
        <f t="shared" si="1"/>
        <v>5238.333333333333</v>
      </c>
    </row>
    <row r="8" spans="1:7" ht="13.5">
      <c r="A8" s="3" t="s">
        <v>53</v>
      </c>
      <c r="B8" s="6">
        <v>7061</v>
      </c>
      <c r="C8" s="6">
        <v>7641</v>
      </c>
      <c r="D8" s="6">
        <v>8032</v>
      </c>
      <c r="E8" s="6">
        <f t="shared" si="0"/>
        <v>15673</v>
      </c>
      <c r="F8" s="1">
        <v>3.63</v>
      </c>
      <c r="G8" s="8">
        <f t="shared" si="1"/>
        <v>4317.63085399449</v>
      </c>
    </row>
    <row r="9" spans="1:7" ht="13.5">
      <c r="A9" s="3" t="s">
        <v>54</v>
      </c>
      <c r="B9" s="6">
        <v>5781</v>
      </c>
      <c r="C9" s="6">
        <v>5926</v>
      </c>
      <c r="D9" s="6">
        <v>6958</v>
      </c>
      <c r="E9" s="6">
        <f t="shared" si="0"/>
        <v>12884</v>
      </c>
      <c r="F9" s="1">
        <v>2.45</v>
      </c>
      <c r="G9" s="8">
        <f t="shared" si="1"/>
        <v>5258.775510204081</v>
      </c>
    </row>
    <row r="10" spans="1:7" ht="13.5">
      <c r="A10" s="3" t="s">
        <v>55</v>
      </c>
      <c r="B10" s="6">
        <v>6997</v>
      </c>
      <c r="C10" s="6">
        <v>8642</v>
      </c>
      <c r="D10" s="6">
        <v>9352</v>
      </c>
      <c r="E10" s="6">
        <f t="shared" si="0"/>
        <v>17994</v>
      </c>
      <c r="F10" s="1">
        <v>6.22</v>
      </c>
      <c r="G10" s="8">
        <f t="shared" si="1"/>
        <v>2892.9260450160773</v>
      </c>
    </row>
    <row r="11" spans="1:7" ht="13.5">
      <c r="A11" s="3" t="s">
        <v>56</v>
      </c>
      <c r="B11" s="6">
        <v>7047</v>
      </c>
      <c r="C11" s="6">
        <v>8213</v>
      </c>
      <c r="D11" s="6">
        <v>8996</v>
      </c>
      <c r="E11" s="6">
        <f t="shared" si="0"/>
        <v>17209</v>
      </c>
      <c r="F11" s="1">
        <v>4.56</v>
      </c>
      <c r="G11" s="8">
        <f t="shared" si="1"/>
        <v>3773.9035087719303</v>
      </c>
    </row>
    <row r="12" spans="1:7" ht="13.5">
      <c r="A12" s="3" t="s">
        <v>2</v>
      </c>
      <c r="B12" s="6">
        <v>9964</v>
      </c>
      <c r="C12" s="6">
        <v>11226</v>
      </c>
      <c r="D12" s="6">
        <v>12424</v>
      </c>
      <c r="E12" s="6">
        <f t="shared" si="0"/>
        <v>23650</v>
      </c>
      <c r="F12" s="1">
        <v>9.39</v>
      </c>
      <c r="G12" s="8">
        <f t="shared" si="1"/>
        <v>2518.63684771033</v>
      </c>
    </row>
    <row r="13" spans="1:7" ht="13.5">
      <c r="A13" s="3" t="s">
        <v>57</v>
      </c>
      <c r="B13" s="6">
        <v>7594</v>
      </c>
      <c r="C13" s="6">
        <v>8949</v>
      </c>
      <c r="D13" s="6">
        <v>9895</v>
      </c>
      <c r="E13" s="6">
        <f t="shared" si="0"/>
        <v>18844</v>
      </c>
      <c r="F13" s="1">
        <v>5.43</v>
      </c>
      <c r="G13" s="8">
        <f t="shared" si="1"/>
        <v>3470.3499079189687</v>
      </c>
    </row>
    <row r="14" spans="1:7" ht="13.5">
      <c r="A14" s="3" t="s">
        <v>58</v>
      </c>
      <c r="B14" s="6">
        <v>11173</v>
      </c>
      <c r="C14" s="6">
        <v>13151</v>
      </c>
      <c r="D14" s="6">
        <v>14444</v>
      </c>
      <c r="E14" s="6">
        <f t="shared" si="0"/>
        <v>27595</v>
      </c>
      <c r="F14" s="1">
        <v>11.53</v>
      </c>
      <c r="G14" s="8">
        <f t="shared" si="1"/>
        <v>2393.321769297485</v>
      </c>
    </row>
    <row r="15" spans="1:7" ht="13.5">
      <c r="A15" s="3" t="s">
        <v>59</v>
      </c>
      <c r="B15" s="6">
        <v>5988</v>
      </c>
      <c r="C15" s="6">
        <v>7858</v>
      </c>
      <c r="D15" s="6">
        <v>8529</v>
      </c>
      <c r="E15" s="6">
        <f t="shared" si="0"/>
        <v>16387</v>
      </c>
      <c r="F15" s="1">
        <v>14.73</v>
      </c>
      <c r="G15" s="8">
        <f t="shared" si="1"/>
        <v>1112.4915139171758</v>
      </c>
    </row>
    <row r="16" spans="1:7" ht="13.5">
      <c r="A16" s="3" t="s">
        <v>3</v>
      </c>
      <c r="B16" s="6">
        <v>2216</v>
      </c>
      <c r="C16" s="6">
        <v>3298</v>
      </c>
      <c r="D16" s="6">
        <v>3493</v>
      </c>
      <c r="E16" s="6">
        <f t="shared" si="0"/>
        <v>6791</v>
      </c>
      <c r="F16" s="9">
        <v>38.7</v>
      </c>
      <c r="G16" s="8">
        <f t="shared" si="1"/>
        <v>175.47803617571057</v>
      </c>
    </row>
    <row r="17" spans="1:7" ht="13.5">
      <c r="A17" s="3" t="s">
        <v>4</v>
      </c>
      <c r="B17" s="6">
        <v>3521</v>
      </c>
      <c r="C17" s="6">
        <v>4695</v>
      </c>
      <c r="D17" s="6">
        <v>5127</v>
      </c>
      <c r="E17" s="6">
        <f t="shared" si="0"/>
        <v>9822</v>
      </c>
      <c r="F17" s="1">
        <v>20.38</v>
      </c>
      <c r="G17" s="8">
        <f t="shared" si="1"/>
        <v>481.94308145240433</v>
      </c>
    </row>
    <row r="18" spans="1:7" ht="13.5">
      <c r="A18" s="3" t="s">
        <v>60</v>
      </c>
      <c r="B18" s="6">
        <v>564</v>
      </c>
      <c r="C18" s="6">
        <v>851</v>
      </c>
      <c r="D18" s="6">
        <v>885</v>
      </c>
      <c r="E18" s="6">
        <f t="shared" si="0"/>
        <v>1736</v>
      </c>
      <c r="F18" s="1">
        <v>11.87</v>
      </c>
      <c r="G18" s="8">
        <f t="shared" si="1"/>
        <v>146.25105307497896</v>
      </c>
    </row>
    <row r="19" spans="1:7" ht="13.5">
      <c r="A19" s="3" t="s">
        <v>61</v>
      </c>
      <c r="B19" s="6">
        <v>1404</v>
      </c>
      <c r="C19" s="6">
        <v>1682</v>
      </c>
      <c r="D19" s="6">
        <v>1794</v>
      </c>
      <c r="E19" s="6">
        <f t="shared" si="0"/>
        <v>3476</v>
      </c>
      <c r="F19" s="1">
        <v>6.33</v>
      </c>
      <c r="G19" s="8">
        <f t="shared" si="1"/>
        <v>549.13112164297</v>
      </c>
    </row>
    <row r="20" spans="1:7" ht="13.5">
      <c r="A20" s="3" t="s">
        <v>62</v>
      </c>
      <c r="B20" s="6">
        <v>6311</v>
      </c>
      <c r="C20" s="6">
        <v>8127</v>
      </c>
      <c r="D20" s="6">
        <v>8459</v>
      </c>
      <c r="E20" s="6">
        <f t="shared" si="0"/>
        <v>16586</v>
      </c>
      <c r="F20" s="1">
        <v>18.12</v>
      </c>
      <c r="G20" s="8">
        <f t="shared" si="1"/>
        <v>915.3421633554084</v>
      </c>
    </row>
    <row r="21" spans="1:7" ht="13.5">
      <c r="A21" s="3" t="s">
        <v>63</v>
      </c>
      <c r="B21" s="6">
        <v>2138</v>
      </c>
      <c r="C21" s="6">
        <v>2788</v>
      </c>
      <c r="D21" s="6">
        <v>2921</v>
      </c>
      <c r="E21" s="6">
        <f t="shared" si="0"/>
        <v>5709</v>
      </c>
      <c r="F21" s="1">
        <v>8.62</v>
      </c>
      <c r="G21" s="8">
        <f t="shared" si="1"/>
        <v>662.2969837587008</v>
      </c>
    </row>
    <row r="22" spans="1:7" ht="13.5">
      <c r="A22" s="3" t="s">
        <v>64</v>
      </c>
      <c r="B22" s="6">
        <v>4642</v>
      </c>
      <c r="C22" s="6">
        <v>6092</v>
      </c>
      <c r="D22" s="6">
        <v>6770</v>
      </c>
      <c r="E22" s="6">
        <f t="shared" si="0"/>
        <v>12862</v>
      </c>
      <c r="F22" s="1">
        <v>8.88</v>
      </c>
      <c r="G22" s="8">
        <f t="shared" si="1"/>
        <v>1448.4234234234234</v>
      </c>
    </row>
    <row r="23" spans="1:7" ht="13.5">
      <c r="A23" s="3" t="s">
        <v>5</v>
      </c>
      <c r="B23" s="6">
        <v>1861</v>
      </c>
      <c r="C23" s="6">
        <v>2639</v>
      </c>
      <c r="D23" s="6">
        <v>2880</v>
      </c>
      <c r="E23" s="6">
        <f t="shared" si="0"/>
        <v>5519</v>
      </c>
      <c r="F23" s="1">
        <v>5.03</v>
      </c>
      <c r="G23" s="8">
        <f t="shared" si="1"/>
        <v>1097.2166998011928</v>
      </c>
    </row>
    <row r="24" spans="1:7" ht="13.5">
      <c r="A24" s="5" t="s">
        <v>6</v>
      </c>
      <c r="B24" s="6">
        <v>1581</v>
      </c>
      <c r="C24" s="6">
        <v>2212</v>
      </c>
      <c r="D24" s="6">
        <v>2431</v>
      </c>
      <c r="E24" s="6">
        <f>C24+D24</f>
        <v>4643</v>
      </c>
      <c r="F24" s="1">
        <v>6.11</v>
      </c>
      <c r="G24" s="8">
        <f t="shared" si="1"/>
        <v>759.9018003273322</v>
      </c>
    </row>
    <row r="25" spans="1:7" ht="13.5">
      <c r="A25" s="2" t="s">
        <v>42</v>
      </c>
      <c r="B25" s="6">
        <f>SUM(B2:B24)</f>
        <v>106232</v>
      </c>
      <c r="C25" s="6">
        <f>SUM(C2:C24)</f>
        <v>124947</v>
      </c>
      <c r="D25" s="6">
        <f>SUM(D2:D24)</f>
        <v>137145</v>
      </c>
      <c r="E25" s="6">
        <f>SUM(E2:E24)</f>
        <v>262092</v>
      </c>
      <c r="F25" s="1">
        <f>SUM(F2:F24)</f>
        <v>191.37000000000003</v>
      </c>
      <c r="G25" s="8">
        <f t="shared" si="1"/>
        <v>1369.5563567957358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38108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2671</v>
      </c>
      <c r="C2" s="6">
        <v>2699</v>
      </c>
      <c r="D2" s="6">
        <v>3151</v>
      </c>
      <c r="E2" s="6">
        <v>5850</v>
      </c>
      <c r="F2" s="1">
        <v>1.62</v>
      </c>
      <c r="G2" s="8">
        <f>E2/F2</f>
        <v>3611.111111111111</v>
      </c>
    </row>
    <row r="3" spans="1:7" ht="13.5">
      <c r="A3" s="3" t="s">
        <v>50</v>
      </c>
      <c r="B3" s="6">
        <v>1046</v>
      </c>
      <c r="C3" s="6">
        <v>1116</v>
      </c>
      <c r="D3" s="6">
        <v>1343</v>
      </c>
      <c r="E3" s="6">
        <v>2459</v>
      </c>
      <c r="F3" s="1">
        <v>1.14</v>
      </c>
      <c r="G3" s="8">
        <f aca="true" t="shared" si="0" ref="G3:G25">E3/F3</f>
        <v>2157.0175438596493</v>
      </c>
    </row>
    <row r="4" spans="1:7" ht="13.5">
      <c r="A4" s="3" t="s">
        <v>1</v>
      </c>
      <c r="B4" s="6">
        <v>1213</v>
      </c>
      <c r="C4" s="6">
        <v>1080</v>
      </c>
      <c r="D4" s="6">
        <v>1348</v>
      </c>
      <c r="E4" s="6">
        <v>2428</v>
      </c>
      <c r="F4" s="1">
        <v>0.62</v>
      </c>
      <c r="G4" s="8">
        <f t="shared" si="0"/>
        <v>3916.1290322580644</v>
      </c>
    </row>
    <row r="5" spans="1:7" ht="13.5">
      <c r="A5" s="3" t="s">
        <v>0</v>
      </c>
      <c r="B5" s="6">
        <v>3772</v>
      </c>
      <c r="C5" s="6">
        <v>3482</v>
      </c>
      <c r="D5" s="6">
        <v>4212</v>
      </c>
      <c r="E5" s="6">
        <v>7694</v>
      </c>
      <c r="F5" s="1">
        <v>0.94</v>
      </c>
      <c r="G5" s="8">
        <f t="shared" si="0"/>
        <v>8185.106382978724</v>
      </c>
    </row>
    <row r="6" spans="1:7" ht="13.5">
      <c r="A6" s="3" t="s">
        <v>51</v>
      </c>
      <c r="B6" s="6">
        <v>4864</v>
      </c>
      <c r="C6" s="6">
        <v>5083</v>
      </c>
      <c r="D6" s="6">
        <v>5655</v>
      </c>
      <c r="E6" s="6">
        <v>10738</v>
      </c>
      <c r="F6" s="1">
        <v>2.07</v>
      </c>
      <c r="G6" s="8">
        <f t="shared" si="0"/>
        <v>5187.439613526571</v>
      </c>
    </row>
    <row r="7" spans="1:7" ht="13.5">
      <c r="A7" s="3" t="s">
        <v>52</v>
      </c>
      <c r="B7" s="6">
        <v>7038</v>
      </c>
      <c r="C7" s="6">
        <v>7666</v>
      </c>
      <c r="D7" s="6">
        <v>8181</v>
      </c>
      <c r="E7" s="6">
        <v>15847</v>
      </c>
      <c r="F7" s="9">
        <v>3</v>
      </c>
      <c r="G7" s="8">
        <f t="shared" si="0"/>
        <v>5282.333333333333</v>
      </c>
    </row>
    <row r="8" spans="1:7" ht="13.5">
      <c r="A8" s="3" t="s">
        <v>53</v>
      </c>
      <c r="B8" s="6">
        <v>7130</v>
      </c>
      <c r="C8" s="6">
        <v>7703</v>
      </c>
      <c r="D8" s="6">
        <v>8068</v>
      </c>
      <c r="E8" s="6">
        <v>15771</v>
      </c>
      <c r="F8" s="1">
        <v>3.63</v>
      </c>
      <c r="G8" s="8">
        <f t="shared" si="0"/>
        <v>4344.628099173554</v>
      </c>
    </row>
    <row r="9" spans="1:7" ht="13.5">
      <c r="A9" s="3" t="s">
        <v>54</v>
      </c>
      <c r="B9" s="6">
        <v>5804</v>
      </c>
      <c r="C9" s="6">
        <v>5922</v>
      </c>
      <c r="D9" s="6">
        <v>6963</v>
      </c>
      <c r="E9" s="6">
        <v>12885</v>
      </c>
      <c r="F9" s="1">
        <v>2.45</v>
      </c>
      <c r="G9" s="8">
        <f t="shared" si="0"/>
        <v>5259.183673469387</v>
      </c>
    </row>
    <row r="10" spans="1:7" ht="13.5">
      <c r="A10" s="3" t="s">
        <v>55</v>
      </c>
      <c r="B10" s="6">
        <v>6986</v>
      </c>
      <c r="C10" s="6">
        <v>8632</v>
      </c>
      <c r="D10" s="6">
        <v>9363</v>
      </c>
      <c r="E10" s="6">
        <v>17995</v>
      </c>
      <c r="F10" s="1">
        <v>6.24</v>
      </c>
      <c r="G10" s="8">
        <f t="shared" si="0"/>
        <v>2883.8141025641025</v>
      </c>
    </row>
    <row r="11" spans="1:7" ht="13.5">
      <c r="A11" s="3" t="s">
        <v>56</v>
      </c>
      <c r="B11" s="6">
        <v>7072</v>
      </c>
      <c r="C11" s="6">
        <v>8237</v>
      </c>
      <c r="D11" s="6">
        <v>9004</v>
      </c>
      <c r="E11" s="6">
        <v>17241</v>
      </c>
      <c r="F11" s="1">
        <v>4.56</v>
      </c>
      <c r="G11" s="8">
        <f t="shared" si="0"/>
        <v>3780.921052631579</v>
      </c>
    </row>
    <row r="12" spans="1:7" ht="13.5">
      <c r="A12" s="3" t="s">
        <v>2</v>
      </c>
      <c r="B12" s="6">
        <v>10043</v>
      </c>
      <c r="C12" s="6">
        <v>11281</v>
      </c>
      <c r="D12" s="6">
        <v>12484</v>
      </c>
      <c r="E12" s="6">
        <v>23765</v>
      </c>
      <c r="F12" s="1">
        <v>9.39</v>
      </c>
      <c r="G12" s="8">
        <f t="shared" si="0"/>
        <v>2530.883919062833</v>
      </c>
    </row>
    <row r="13" spans="1:7" ht="13.5">
      <c r="A13" s="3" t="s">
        <v>57</v>
      </c>
      <c r="B13" s="6">
        <v>7624</v>
      </c>
      <c r="C13" s="6">
        <v>8987</v>
      </c>
      <c r="D13" s="6">
        <v>9910</v>
      </c>
      <c r="E13" s="6">
        <v>18897</v>
      </c>
      <c r="F13" s="1">
        <v>5.43</v>
      </c>
      <c r="G13" s="8">
        <f t="shared" si="0"/>
        <v>3480.1104972375692</v>
      </c>
    </row>
    <row r="14" spans="1:7" ht="13.5">
      <c r="A14" s="3" t="s">
        <v>58</v>
      </c>
      <c r="B14" s="6">
        <v>11266</v>
      </c>
      <c r="C14" s="6">
        <v>13229</v>
      </c>
      <c r="D14" s="6">
        <v>14470</v>
      </c>
      <c r="E14" s="6">
        <v>27699</v>
      </c>
      <c r="F14" s="1">
        <v>11.53</v>
      </c>
      <c r="G14" s="8">
        <f t="shared" si="0"/>
        <v>2402.3417172593236</v>
      </c>
    </row>
    <row r="15" spans="1:7" ht="13.5">
      <c r="A15" s="3" t="s">
        <v>59</v>
      </c>
      <c r="B15" s="6">
        <v>6038</v>
      </c>
      <c r="C15" s="6">
        <v>7888</v>
      </c>
      <c r="D15" s="6">
        <v>8549</v>
      </c>
      <c r="E15" s="6">
        <v>16437</v>
      </c>
      <c r="F15" s="1">
        <v>14.73</v>
      </c>
      <c r="G15" s="8">
        <f t="shared" si="0"/>
        <v>1115.885947046843</v>
      </c>
    </row>
    <row r="16" spans="1:7" ht="13.5">
      <c r="A16" s="3" t="s">
        <v>3</v>
      </c>
      <c r="B16" s="6">
        <v>2216</v>
      </c>
      <c r="C16" s="6">
        <v>3298</v>
      </c>
      <c r="D16" s="6">
        <v>3494</v>
      </c>
      <c r="E16" s="6">
        <v>6792</v>
      </c>
      <c r="F16" s="9">
        <v>38.7</v>
      </c>
      <c r="G16" s="8">
        <f t="shared" si="0"/>
        <v>175.50387596899225</v>
      </c>
    </row>
    <row r="17" spans="1:7" ht="13.5">
      <c r="A17" s="3" t="s">
        <v>4</v>
      </c>
      <c r="B17" s="6">
        <v>3529</v>
      </c>
      <c r="C17" s="6">
        <v>4694</v>
      </c>
      <c r="D17" s="6">
        <v>5122</v>
      </c>
      <c r="E17" s="6">
        <v>9816</v>
      </c>
      <c r="F17" s="1">
        <v>20.38</v>
      </c>
      <c r="G17" s="8">
        <f t="shared" si="0"/>
        <v>481.648675171737</v>
      </c>
    </row>
    <row r="18" spans="1:7" ht="13.5">
      <c r="A18" s="3" t="s">
        <v>60</v>
      </c>
      <c r="B18" s="6">
        <v>578</v>
      </c>
      <c r="C18" s="6">
        <v>863</v>
      </c>
      <c r="D18" s="6">
        <v>897</v>
      </c>
      <c r="E18" s="6">
        <v>1760</v>
      </c>
      <c r="F18" s="1">
        <v>11.87</v>
      </c>
      <c r="G18" s="8">
        <f t="shared" si="0"/>
        <v>148.27295703454087</v>
      </c>
    </row>
    <row r="19" spans="1:7" ht="13.5">
      <c r="A19" s="3" t="s">
        <v>61</v>
      </c>
      <c r="B19" s="6">
        <v>1403</v>
      </c>
      <c r="C19" s="6">
        <v>1684</v>
      </c>
      <c r="D19" s="6">
        <v>1781</v>
      </c>
      <c r="E19" s="6">
        <v>3465</v>
      </c>
      <c r="F19" s="1">
        <v>6.33</v>
      </c>
      <c r="G19" s="8">
        <f t="shared" si="0"/>
        <v>547.3933649289099</v>
      </c>
    </row>
    <row r="20" spans="1:7" ht="13.5">
      <c r="A20" s="3" t="s">
        <v>62</v>
      </c>
      <c r="B20" s="6">
        <v>6345</v>
      </c>
      <c r="C20" s="6">
        <v>8160</v>
      </c>
      <c r="D20" s="6">
        <v>8494</v>
      </c>
      <c r="E20" s="6">
        <v>16654</v>
      </c>
      <c r="F20" s="1">
        <v>18.12</v>
      </c>
      <c r="G20" s="8">
        <f t="shared" si="0"/>
        <v>919.0949227373068</v>
      </c>
    </row>
    <row r="21" spans="1:7" ht="13.5">
      <c r="A21" s="3" t="s">
        <v>63</v>
      </c>
      <c r="B21" s="6">
        <v>2149</v>
      </c>
      <c r="C21" s="6">
        <v>2793</v>
      </c>
      <c r="D21" s="6">
        <v>2927</v>
      </c>
      <c r="E21" s="6">
        <v>5720</v>
      </c>
      <c r="F21" s="1">
        <v>8.62</v>
      </c>
      <c r="G21" s="8">
        <f t="shared" si="0"/>
        <v>663.5730858468678</v>
      </c>
    </row>
    <row r="22" spans="1:7" ht="13.5">
      <c r="A22" s="3" t="s">
        <v>64</v>
      </c>
      <c r="B22" s="6">
        <v>4651</v>
      </c>
      <c r="C22" s="6">
        <v>6105</v>
      </c>
      <c r="D22" s="6">
        <v>6788</v>
      </c>
      <c r="E22" s="6">
        <v>12893</v>
      </c>
      <c r="F22" s="1">
        <v>8.88</v>
      </c>
      <c r="G22" s="8">
        <f t="shared" si="0"/>
        <v>1451.9144144144143</v>
      </c>
    </row>
    <row r="23" spans="1:7" ht="13.5">
      <c r="A23" s="3" t="s">
        <v>5</v>
      </c>
      <c r="B23" s="6">
        <v>1862</v>
      </c>
      <c r="C23" s="6">
        <v>2640</v>
      </c>
      <c r="D23" s="6">
        <v>2877</v>
      </c>
      <c r="E23" s="6">
        <v>5517</v>
      </c>
      <c r="F23" s="1">
        <v>5.03</v>
      </c>
      <c r="G23" s="8">
        <f t="shared" si="0"/>
        <v>1096.8190854870775</v>
      </c>
    </row>
    <row r="24" spans="1:7" ht="13.5">
      <c r="A24" s="5" t="s">
        <v>6</v>
      </c>
      <c r="B24" s="6">
        <v>1583</v>
      </c>
      <c r="C24" s="6">
        <v>2206</v>
      </c>
      <c r="D24" s="6">
        <v>2433</v>
      </c>
      <c r="E24" s="6">
        <v>4639</v>
      </c>
      <c r="F24" s="1">
        <v>6.11</v>
      </c>
      <c r="G24" s="8">
        <f t="shared" si="0"/>
        <v>759.2471358428805</v>
      </c>
    </row>
    <row r="25" spans="1:7" ht="13.5">
      <c r="A25" s="2" t="s">
        <v>42</v>
      </c>
      <c r="B25" s="6">
        <f>SUM(B2:B24)</f>
        <v>106883</v>
      </c>
      <c r="C25" s="6">
        <f>SUM(C2:C24)</f>
        <v>125448</v>
      </c>
      <c r="D25" s="6">
        <f>SUM(D2:D24)</f>
        <v>137514</v>
      </c>
      <c r="E25" s="6">
        <f>SUM(E2:E24)</f>
        <v>262962</v>
      </c>
      <c r="F25" s="1">
        <f>SUM(F2:F24)</f>
        <v>191.39000000000001</v>
      </c>
      <c r="G25" s="8">
        <f t="shared" si="0"/>
        <v>1373.9589320236166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38139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2687</v>
      </c>
      <c r="C2" s="6">
        <v>2701</v>
      </c>
      <c r="D2" s="6">
        <v>3165</v>
      </c>
      <c r="E2" s="6">
        <f>C2+D2</f>
        <v>5866</v>
      </c>
      <c r="F2" s="1">
        <v>1.62</v>
      </c>
      <c r="G2" s="8">
        <f>E2/F2</f>
        <v>3620.9876543209875</v>
      </c>
    </row>
    <row r="3" spans="1:7" ht="13.5">
      <c r="A3" s="3" t="s">
        <v>50</v>
      </c>
      <c r="B3" s="6">
        <v>1052</v>
      </c>
      <c r="C3" s="6">
        <v>1112</v>
      </c>
      <c r="D3" s="6">
        <v>1348</v>
      </c>
      <c r="E3" s="6">
        <f aca="true" t="shared" si="0" ref="E3:E24">C3+D3</f>
        <v>2460</v>
      </c>
      <c r="F3" s="1">
        <v>1.14</v>
      </c>
      <c r="G3" s="8">
        <f aca="true" t="shared" si="1" ref="G3:G25">E3/F3</f>
        <v>2157.8947368421054</v>
      </c>
    </row>
    <row r="4" spans="1:7" ht="13.5">
      <c r="A4" s="3" t="s">
        <v>1</v>
      </c>
      <c r="B4" s="6">
        <v>1216</v>
      </c>
      <c r="C4" s="6">
        <v>1083</v>
      </c>
      <c r="D4" s="6">
        <v>1351</v>
      </c>
      <c r="E4" s="6">
        <f t="shared" si="0"/>
        <v>2434</v>
      </c>
      <c r="F4" s="1">
        <v>0.62</v>
      </c>
      <c r="G4" s="8">
        <f t="shared" si="1"/>
        <v>3925.8064516129034</v>
      </c>
    </row>
    <row r="5" spans="1:7" ht="13.5">
      <c r="A5" s="3" t="s">
        <v>0</v>
      </c>
      <c r="B5" s="6">
        <v>3757</v>
      </c>
      <c r="C5" s="6">
        <v>3472</v>
      </c>
      <c r="D5" s="6">
        <v>4188</v>
      </c>
      <c r="E5" s="6">
        <f t="shared" si="0"/>
        <v>7660</v>
      </c>
      <c r="F5" s="1">
        <v>0.94</v>
      </c>
      <c r="G5" s="8">
        <f t="shared" si="1"/>
        <v>8148.936170212766</v>
      </c>
    </row>
    <row r="6" spans="1:7" ht="13.5">
      <c r="A6" s="3" t="s">
        <v>51</v>
      </c>
      <c r="B6" s="6">
        <v>4859</v>
      </c>
      <c r="C6" s="6">
        <v>5085</v>
      </c>
      <c r="D6" s="6">
        <v>5638</v>
      </c>
      <c r="E6" s="6">
        <f t="shared" si="0"/>
        <v>10723</v>
      </c>
      <c r="F6" s="1">
        <v>2.07</v>
      </c>
      <c r="G6" s="8">
        <f t="shared" si="1"/>
        <v>5180.193236714977</v>
      </c>
    </row>
    <row r="7" spans="1:7" ht="13.5">
      <c r="A7" s="3" t="s">
        <v>52</v>
      </c>
      <c r="B7" s="6">
        <v>7024</v>
      </c>
      <c r="C7" s="6">
        <v>7641</v>
      </c>
      <c r="D7" s="6">
        <v>8163</v>
      </c>
      <c r="E7" s="6">
        <f t="shared" si="0"/>
        <v>15804</v>
      </c>
      <c r="F7" s="9">
        <v>3</v>
      </c>
      <c r="G7" s="8">
        <f t="shared" si="1"/>
        <v>5268</v>
      </c>
    </row>
    <row r="8" spans="1:7" ht="13.5">
      <c r="A8" s="3" t="s">
        <v>53</v>
      </c>
      <c r="B8" s="6">
        <v>7137</v>
      </c>
      <c r="C8" s="6">
        <v>7707</v>
      </c>
      <c r="D8" s="6">
        <v>8085</v>
      </c>
      <c r="E8" s="6">
        <f t="shared" si="0"/>
        <v>15792</v>
      </c>
      <c r="F8" s="1">
        <v>3.63</v>
      </c>
      <c r="G8" s="8">
        <f t="shared" si="1"/>
        <v>4350.413223140496</v>
      </c>
    </row>
    <row r="9" spans="1:7" ht="13.5">
      <c r="A9" s="3" t="s">
        <v>54</v>
      </c>
      <c r="B9" s="6">
        <v>5813</v>
      </c>
      <c r="C9" s="6">
        <v>5919</v>
      </c>
      <c r="D9" s="6">
        <v>6968</v>
      </c>
      <c r="E9" s="6">
        <f t="shared" si="0"/>
        <v>12887</v>
      </c>
      <c r="F9" s="1">
        <v>2.45</v>
      </c>
      <c r="G9" s="8">
        <f t="shared" si="1"/>
        <v>5260</v>
      </c>
    </row>
    <row r="10" spans="1:7" ht="13.5">
      <c r="A10" s="3" t="s">
        <v>55</v>
      </c>
      <c r="B10" s="6">
        <v>6991</v>
      </c>
      <c r="C10" s="6">
        <v>8631</v>
      </c>
      <c r="D10" s="6">
        <v>9359</v>
      </c>
      <c r="E10" s="6">
        <f t="shared" si="0"/>
        <v>17990</v>
      </c>
      <c r="F10" s="1">
        <v>6.24</v>
      </c>
      <c r="G10" s="8">
        <f t="shared" si="1"/>
        <v>2883.0128205128203</v>
      </c>
    </row>
    <row r="11" spans="1:7" ht="13.5">
      <c r="A11" s="3" t="s">
        <v>56</v>
      </c>
      <c r="B11" s="6">
        <v>7077</v>
      </c>
      <c r="C11" s="6">
        <v>8247</v>
      </c>
      <c r="D11" s="6">
        <v>9006</v>
      </c>
      <c r="E11" s="6">
        <f t="shared" si="0"/>
        <v>17253</v>
      </c>
      <c r="F11" s="1">
        <v>4.56</v>
      </c>
      <c r="G11" s="8">
        <f t="shared" si="1"/>
        <v>3783.5526315789475</v>
      </c>
    </row>
    <row r="12" spans="1:7" ht="13.5">
      <c r="A12" s="3" t="s">
        <v>2</v>
      </c>
      <c r="B12" s="6">
        <v>10053</v>
      </c>
      <c r="C12" s="6">
        <v>11287</v>
      </c>
      <c r="D12" s="6">
        <v>12489</v>
      </c>
      <c r="E12" s="6">
        <f t="shared" si="0"/>
        <v>23776</v>
      </c>
      <c r="F12" s="1">
        <v>9.39</v>
      </c>
      <c r="G12" s="8">
        <f t="shared" si="1"/>
        <v>2532.055378061768</v>
      </c>
    </row>
    <row r="13" spans="1:7" ht="13.5">
      <c r="A13" s="3" t="s">
        <v>57</v>
      </c>
      <c r="B13" s="6">
        <v>7634</v>
      </c>
      <c r="C13" s="6">
        <v>8994</v>
      </c>
      <c r="D13" s="6">
        <v>9919</v>
      </c>
      <c r="E13" s="6">
        <f t="shared" si="0"/>
        <v>18913</v>
      </c>
      <c r="F13" s="1">
        <v>5.43</v>
      </c>
      <c r="G13" s="8">
        <f t="shared" si="1"/>
        <v>3483.057090239411</v>
      </c>
    </row>
    <row r="14" spans="1:7" ht="13.5">
      <c r="A14" s="3" t="s">
        <v>58</v>
      </c>
      <c r="B14" s="6">
        <v>11290</v>
      </c>
      <c r="C14" s="6">
        <v>13220</v>
      </c>
      <c r="D14" s="6">
        <v>14485</v>
      </c>
      <c r="E14" s="6">
        <f t="shared" si="0"/>
        <v>27705</v>
      </c>
      <c r="F14" s="1">
        <v>11.53</v>
      </c>
      <c r="G14" s="8">
        <f t="shared" si="1"/>
        <v>2402.8620988725065</v>
      </c>
    </row>
    <row r="15" spans="1:7" ht="13.5">
      <c r="A15" s="3" t="s">
        <v>59</v>
      </c>
      <c r="B15" s="6">
        <v>6041</v>
      </c>
      <c r="C15" s="6">
        <v>7885</v>
      </c>
      <c r="D15" s="6">
        <v>8532</v>
      </c>
      <c r="E15" s="6">
        <f t="shared" si="0"/>
        <v>16417</v>
      </c>
      <c r="F15" s="1">
        <v>14.73</v>
      </c>
      <c r="G15" s="8">
        <f t="shared" si="1"/>
        <v>1114.5281737949763</v>
      </c>
    </row>
    <row r="16" spans="1:7" ht="13.5">
      <c r="A16" s="3" t="s">
        <v>3</v>
      </c>
      <c r="B16" s="6">
        <v>2218</v>
      </c>
      <c r="C16" s="6">
        <v>3301</v>
      </c>
      <c r="D16" s="6">
        <v>3494</v>
      </c>
      <c r="E16" s="6">
        <f t="shared" si="0"/>
        <v>6795</v>
      </c>
      <c r="F16" s="9">
        <v>38.7</v>
      </c>
      <c r="G16" s="8">
        <f t="shared" si="1"/>
        <v>175.5813953488372</v>
      </c>
    </row>
    <row r="17" spans="1:7" ht="13.5">
      <c r="A17" s="3" t="s">
        <v>4</v>
      </c>
      <c r="B17" s="6">
        <v>3539</v>
      </c>
      <c r="C17" s="6">
        <v>4690</v>
      </c>
      <c r="D17" s="6">
        <v>5124</v>
      </c>
      <c r="E17" s="6">
        <f t="shared" si="0"/>
        <v>9814</v>
      </c>
      <c r="F17" s="1">
        <v>20.38</v>
      </c>
      <c r="G17" s="8">
        <f t="shared" si="1"/>
        <v>481.5505397448479</v>
      </c>
    </row>
    <row r="18" spans="1:7" ht="13.5">
      <c r="A18" s="3" t="s">
        <v>60</v>
      </c>
      <c r="B18" s="6">
        <v>579</v>
      </c>
      <c r="C18" s="6">
        <v>863</v>
      </c>
      <c r="D18" s="6">
        <v>900</v>
      </c>
      <c r="E18" s="6">
        <f t="shared" si="0"/>
        <v>1763</v>
      </c>
      <c r="F18" s="1">
        <v>11.87</v>
      </c>
      <c r="G18" s="8">
        <f t="shared" si="1"/>
        <v>148.52569502948612</v>
      </c>
    </row>
    <row r="19" spans="1:7" ht="13.5">
      <c r="A19" s="3" t="s">
        <v>61</v>
      </c>
      <c r="B19" s="6">
        <v>1401</v>
      </c>
      <c r="C19" s="6">
        <v>1685</v>
      </c>
      <c r="D19" s="6">
        <v>1787</v>
      </c>
      <c r="E19" s="6">
        <f t="shared" si="0"/>
        <v>3472</v>
      </c>
      <c r="F19" s="1">
        <v>6.33</v>
      </c>
      <c r="G19" s="8">
        <f t="shared" si="1"/>
        <v>548.4992101105845</v>
      </c>
    </row>
    <row r="20" spans="1:7" ht="13.5">
      <c r="A20" s="3" t="s">
        <v>62</v>
      </c>
      <c r="B20" s="6">
        <v>6350</v>
      </c>
      <c r="C20" s="6">
        <v>8141</v>
      </c>
      <c r="D20" s="6">
        <v>8492</v>
      </c>
      <c r="E20" s="6">
        <f t="shared" si="0"/>
        <v>16633</v>
      </c>
      <c r="F20" s="1">
        <v>18.12</v>
      </c>
      <c r="G20" s="8">
        <f t="shared" si="1"/>
        <v>917.9359823399558</v>
      </c>
    </row>
    <row r="21" spans="1:7" ht="13.5">
      <c r="A21" s="3" t="s">
        <v>63</v>
      </c>
      <c r="B21" s="6">
        <v>2151</v>
      </c>
      <c r="C21" s="6">
        <v>2791</v>
      </c>
      <c r="D21" s="6">
        <v>2924</v>
      </c>
      <c r="E21" s="6">
        <f t="shared" si="0"/>
        <v>5715</v>
      </c>
      <c r="F21" s="1">
        <v>8.62</v>
      </c>
      <c r="G21" s="8">
        <f t="shared" si="1"/>
        <v>662.9930394431556</v>
      </c>
    </row>
    <row r="22" spans="1:7" ht="13.5">
      <c r="A22" s="3" t="s">
        <v>64</v>
      </c>
      <c r="B22" s="6">
        <v>4656</v>
      </c>
      <c r="C22" s="6">
        <v>6104</v>
      </c>
      <c r="D22" s="6">
        <v>6785</v>
      </c>
      <c r="E22" s="6">
        <f t="shared" si="0"/>
        <v>12889</v>
      </c>
      <c r="F22" s="1">
        <v>8.88</v>
      </c>
      <c r="G22" s="8">
        <f t="shared" si="1"/>
        <v>1451.4639639639638</v>
      </c>
    </row>
    <row r="23" spans="1:7" ht="13.5">
      <c r="A23" s="3" t="s">
        <v>5</v>
      </c>
      <c r="B23" s="6">
        <v>1865</v>
      </c>
      <c r="C23" s="6">
        <v>2635</v>
      </c>
      <c r="D23" s="6">
        <v>2875</v>
      </c>
      <c r="E23" s="6">
        <f t="shared" si="0"/>
        <v>5510</v>
      </c>
      <c r="F23" s="1">
        <v>5.03</v>
      </c>
      <c r="G23" s="8">
        <f t="shared" si="1"/>
        <v>1095.427435387674</v>
      </c>
    </row>
    <row r="24" spans="1:7" ht="13.5">
      <c r="A24" s="5" t="s">
        <v>6</v>
      </c>
      <c r="B24" s="6">
        <v>1583</v>
      </c>
      <c r="C24" s="6">
        <v>2206</v>
      </c>
      <c r="D24" s="6">
        <v>2432</v>
      </c>
      <c r="E24" s="6">
        <f t="shared" si="0"/>
        <v>4638</v>
      </c>
      <c r="F24" s="1">
        <v>6.11</v>
      </c>
      <c r="G24" s="8">
        <f t="shared" si="1"/>
        <v>759.0834697217675</v>
      </c>
    </row>
    <row r="25" spans="1:7" ht="13.5">
      <c r="A25" s="2" t="s">
        <v>42</v>
      </c>
      <c r="B25" s="6">
        <f>SUM(B2:B24)</f>
        <v>106973</v>
      </c>
      <c r="C25" s="6">
        <f>SUM(C2:C24)</f>
        <v>125400</v>
      </c>
      <c r="D25" s="6">
        <f>SUM(D2:D24)</f>
        <v>137509</v>
      </c>
      <c r="E25" s="6">
        <f>SUM(E2:E24)</f>
        <v>262909</v>
      </c>
      <c r="F25" s="1">
        <f>SUM(F2:F24)</f>
        <v>191.39000000000001</v>
      </c>
      <c r="G25" s="8">
        <f t="shared" si="1"/>
        <v>1373.6820105543654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38169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2682</v>
      </c>
      <c r="C2" s="6">
        <v>2701</v>
      </c>
      <c r="D2" s="6">
        <v>3159</v>
      </c>
      <c r="E2" s="6">
        <f>C2+D2</f>
        <v>5860</v>
      </c>
      <c r="F2" s="1">
        <v>1.62</v>
      </c>
      <c r="G2" s="8">
        <f>E2/F2</f>
        <v>3617.2839506172836</v>
      </c>
    </row>
    <row r="3" spans="1:7" ht="13.5">
      <c r="A3" s="3" t="s">
        <v>50</v>
      </c>
      <c r="B3" s="6">
        <v>1055</v>
      </c>
      <c r="C3" s="6">
        <v>1111</v>
      </c>
      <c r="D3" s="6">
        <v>1355</v>
      </c>
      <c r="E3" s="6">
        <f aca="true" t="shared" si="0" ref="E3:E24">C3+D3</f>
        <v>2466</v>
      </c>
      <c r="F3" s="1">
        <v>1.14</v>
      </c>
      <c r="G3" s="8">
        <f aca="true" t="shared" si="1" ref="G3:G25">E3/F3</f>
        <v>2163.157894736842</v>
      </c>
    </row>
    <row r="4" spans="1:7" ht="13.5">
      <c r="A4" s="3" t="s">
        <v>1</v>
      </c>
      <c r="B4" s="6">
        <v>1215</v>
      </c>
      <c r="C4" s="6">
        <v>1079</v>
      </c>
      <c r="D4" s="6">
        <v>1353</v>
      </c>
      <c r="E4" s="6">
        <f t="shared" si="0"/>
        <v>2432</v>
      </c>
      <c r="F4" s="1">
        <v>0.62</v>
      </c>
      <c r="G4" s="8">
        <f t="shared" si="1"/>
        <v>3922.5806451612902</v>
      </c>
    </row>
    <row r="5" spans="1:7" ht="13.5">
      <c r="A5" s="3" t="s">
        <v>0</v>
      </c>
      <c r="B5" s="6">
        <v>3758</v>
      </c>
      <c r="C5" s="6">
        <v>3456</v>
      </c>
      <c r="D5" s="6">
        <v>4177</v>
      </c>
      <c r="E5" s="6">
        <f t="shared" si="0"/>
        <v>7633</v>
      </c>
      <c r="F5" s="1">
        <v>0.94</v>
      </c>
      <c r="G5" s="8">
        <f t="shared" si="1"/>
        <v>8120.212765957447</v>
      </c>
    </row>
    <row r="6" spans="1:7" ht="13.5">
      <c r="A6" s="3" t="s">
        <v>51</v>
      </c>
      <c r="B6" s="6">
        <v>4868</v>
      </c>
      <c r="C6" s="6">
        <v>5083</v>
      </c>
      <c r="D6" s="6">
        <v>5648</v>
      </c>
      <c r="E6" s="6">
        <f t="shared" si="0"/>
        <v>10731</v>
      </c>
      <c r="F6" s="1">
        <v>2.07</v>
      </c>
      <c r="G6" s="8">
        <f t="shared" si="1"/>
        <v>5184.057971014493</v>
      </c>
    </row>
    <row r="7" spans="1:7" ht="13.5">
      <c r="A7" s="3" t="s">
        <v>52</v>
      </c>
      <c r="B7" s="6">
        <v>7010</v>
      </c>
      <c r="C7" s="6">
        <v>7624</v>
      </c>
      <c r="D7" s="6">
        <v>8149</v>
      </c>
      <c r="E7" s="6">
        <f t="shared" si="0"/>
        <v>15773</v>
      </c>
      <c r="F7" s="9">
        <v>3</v>
      </c>
      <c r="G7" s="8">
        <f t="shared" si="1"/>
        <v>5257.666666666667</v>
      </c>
    </row>
    <row r="8" spans="1:7" ht="13.5">
      <c r="A8" s="3" t="s">
        <v>53</v>
      </c>
      <c r="B8" s="6">
        <v>7129</v>
      </c>
      <c r="C8" s="6">
        <v>7689</v>
      </c>
      <c r="D8" s="6">
        <v>8057</v>
      </c>
      <c r="E8" s="6">
        <f t="shared" si="0"/>
        <v>15746</v>
      </c>
      <c r="F8" s="1">
        <v>3.63</v>
      </c>
      <c r="G8" s="8">
        <f t="shared" si="1"/>
        <v>4337.741046831956</v>
      </c>
    </row>
    <row r="9" spans="1:7" ht="13.5">
      <c r="A9" s="3" t="s">
        <v>54</v>
      </c>
      <c r="B9" s="6">
        <v>5816</v>
      </c>
      <c r="C9" s="6">
        <v>5938</v>
      </c>
      <c r="D9" s="6">
        <v>6962</v>
      </c>
      <c r="E9" s="6">
        <f t="shared" si="0"/>
        <v>12900</v>
      </c>
      <c r="F9" s="1">
        <v>2.45</v>
      </c>
      <c r="G9" s="8">
        <f t="shared" si="1"/>
        <v>5265.306122448979</v>
      </c>
    </row>
    <row r="10" spans="1:7" ht="13.5">
      <c r="A10" s="3" t="s">
        <v>55</v>
      </c>
      <c r="B10" s="6">
        <v>7005</v>
      </c>
      <c r="C10" s="6">
        <v>8642</v>
      </c>
      <c r="D10" s="6">
        <v>9368</v>
      </c>
      <c r="E10" s="6">
        <f t="shared" si="0"/>
        <v>18010</v>
      </c>
      <c r="F10" s="1">
        <v>6.24</v>
      </c>
      <c r="G10" s="8">
        <f t="shared" si="1"/>
        <v>2886.2179487179487</v>
      </c>
    </row>
    <row r="11" spans="1:7" ht="13.5">
      <c r="A11" s="3" t="s">
        <v>56</v>
      </c>
      <c r="B11" s="6">
        <v>7074</v>
      </c>
      <c r="C11" s="6">
        <v>8254</v>
      </c>
      <c r="D11" s="6">
        <v>9014</v>
      </c>
      <c r="E11" s="6">
        <f t="shared" si="0"/>
        <v>17268</v>
      </c>
      <c r="F11" s="1">
        <v>4.56</v>
      </c>
      <c r="G11" s="8">
        <f t="shared" si="1"/>
        <v>3786.8421052631584</v>
      </c>
    </row>
    <row r="12" spans="1:7" ht="13.5">
      <c r="A12" s="3" t="s">
        <v>2</v>
      </c>
      <c r="B12" s="6">
        <v>10051</v>
      </c>
      <c r="C12" s="6">
        <v>11284</v>
      </c>
      <c r="D12" s="6">
        <v>12486</v>
      </c>
      <c r="E12" s="6">
        <f t="shared" si="0"/>
        <v>23770</v>
      </c>
      <c r="F12" s="1">
        <v>9.39</v>
      </c>
      <c r="G12" s="8">
        <f t="shared" si="1"/>
        <v>2531.416400425985</v>
      </c>
    </row>
    <row r="13" spans="1:7" ht="13.5">
      <c r="A13" s="3" t="s">
        <v>57</v>
      </c>
      <c r="B13" s="6">
        <v>7658</v>
      </c>
      <c r="C13" s="6">
        <v>9008</v>
      </c>
      <c r="D13" s="6">
        <v>9936</v>
      </c>
      <c r="E13" s="6">
        <f t="shared" si="0"/>
        <v>18944</v>
      </c>
      <c r="F13" s="1">
        <v>5.43</v>
      </c>
      <c r="G13" s="8">
        <f t="shared" si="1"/>
        <v>3488.766114180479</v>
      </c>
    </row>
    <row r="14" spans="1:7" ht="13.5">
      <c r="A14" s="3" t="s">
        <v>58</v>
      </c>
      <c r="B14" s="6">
        <v>11290</v>
      </c>
      <c r="C14" s="6">
        <v>13208</v>
      </c>
      <c r="D14" s="6">
        <v>14474</v>
      </c>
      <c r="E14" s="6">
        <f t="shared" si="0"/>
        <v>27682</v>
      </c>
      <c r="F14" s="1">
        <v>11.53</v>
      </c>
      <c r="G14" s="8">
        <f t="shared" si="1"/>
        <v>2400.8673026886386</v>
      </c>
    </row>
    <row r="15" spans="1:7" ht="13.5">
      <c r="A15" s="3" t="s">
        <v>59</v>
      </c>
      <c r="B15" s="6">
        <v>6049</v>
      </c>
      <c r="C15" s="6">
        <v>7894</v>
      </c>
      <c r="D15" s="6">
        <v>8540</v>
      </c>
      <c r="E15" s="6">
        <f t="shared" si="0"/>
        <v>16434</v>
      </c>
      <c r="F15" s="1">
        <v>14.73</v>
      </c>
      <c r="G15" s="8">
        <f t="shared" si="1"/>
        <v>1115.6822810590631</v>
      </c>
    </row>
    <row r="16" spans="1:7" ht="13.5">
      <c r="A16" s="3" t="s">
        <v>3</v>
      </c>
      <c r="B16" s="6">
        <v>2215</v>
      </c>
      <c r="C16" s="6">
        <v>3297</v>
      </c>
      <c r="D16" s="6">
        <v>3483</v>
      </c>
      <c r="E16" s="6">
        <f t="shared" si="0"/>
        <v>6780</v>
      </c>
      <c r="F16" s="9">
        <v>38.7</v>
      </c>
      <c r="G16" s="8">
        <f t="shared" si="1"/>
        <v>175.1937984496124</v>
      </c>
    </row>
    <row r="17" spans="1:7" ht="13.5">
      <c r="A17" s="3" t="s">
        <v>4</v>
      </c>
      <c r="B17" s="6">
        <v>3559</v>
      </c>
      <c r="C17" s="6">
        <v>4708</v>
      </c>
      <c r="D17" s="6">
        <v>5141</v>
      </c>
      <c r="E17" s="6">
        <f t="shared" si="0"/>
        <v>9849</v>
      </c>
      <c r="F17" s="1">
        <v>20.38</v>
      </c>
      <c r="G17" s="8">
        <f t="shared" si="1"/>
        <v>483.2679097154073</v>
      </c>
    </row>
    <row r="18" spans="1:7" ht="13.5">
      <c r="A18" s="3" t="s">
        <v>60</v>
      </c>
      <c r="B18" s="6">
        <v>580</v>
      </c>
      <c r="C18" s="6">
        <v>862</v>
      </c>
      <c r="D18" s="6">
        <v>899</v>
      </c>
      <c r="E18" s="6">
        <f t="shared" si="0"/>
        <v>1761</v>
      </c>
      <c r="F18" s="1">
        <v>11.87</v>
      </c>
      <c r="G18" s="8">
        <f t="shared" si="1"/>
        <v>148.35720303285595</v>
      </c>
    </row>
    <row r="19" spans="1:7" ht="13.5">
      <c r="A19" s="3" t="s">
        <v>61</v>
      </c>
      <c r="B19" s="6">
        <v>1402</v>
      </c>
      <c r="C19" s="6">
        <v>1680</v>
      </c>
      <c r="D19" s="6">
        <v>1782</v>
      </c>
      <c r="E19" s="6">
        <f t="shared" si="0"/>
        <v>3462</v>
      </c>
      <c r="F19" s="1">
        <v>6.33</v>
      </c>
      <c r="G19" s="8">
        <f t="shared" si="1"/>
        <v>546.9194312796209</v>
      </c>
    </row>
    <row r="20" spans="1:7" ht="13.5">
      <c r="A20" s="3" t="s">
        <v>62</v>
      </c>
      <c r="B20" s="6">
        <v>6363</v>
      </c>
      <c r="C20" s="6">
        <v>8145</v>
      </c>
      <c r="D20" s="6">
        <v>8505</v>
      </c>
      <c r="E20" s="6">
        <f t="shared" si="0"/>
        <v>16650</v>
      </c>
      <c r="F20" s="1">
        <v>18.12</v>
      </c>
      <c r="G20" s="8">
        <f t="shared" si="1"/>
        <v>918.8741721854304</v>
      </c>
    </row>
    <row r="21" spans="1:7" ht="13.5">
      <c r="A21" s="3" t="s">
        <v>63</v>
      </c>
      <c r="B21" s="6">
        <v>2152</v>
      </c>
      <c r="C21" s="6">
        <v>2792</v>
      </c>
      <c r="D21" s="6">
        <v>2911</v>
      </c>
      <c r="E21" s="6">
        <f t="shared" si="0"/>
        <v>5703</v>
      </c>
      <c r="F21" s="1">
        <v>8.62</v>
      </c>
      <c r="G21" s="8">
        <f t="shared" si="1"/>
        <v>661.600928074246</v>
      </c>
    </row>
    <row r="22" spans="1:7" ht="13.5">
      <c r="A22" s="3" t="s">
        <v>64</v>
      </c>
      <c r="B22" s="6">
        <v>4660</v>
      </c>
      <c r="C22" s="6">
        <v>6099</v>
      </c>
      <c r="D22" s="6">
        <v>6795</v>
      </c>
      <c r="E22" s="6">
        <f t="shared" si="0"/>
        <v>12894</v>
      </c>
      <c r="F22" s="1">
        <v>8.88</v>
      </c>
      <c r="G22" s="8">
        <f t="shared" si="1"/>
        <v>1452.0270270270269</v>
      </c>
    </row>
    <row r="23" spans="1:7" ht="13.5">
      <c r="A23" s="3" t="s">
        <v>5</v>
      </c>
      <c r="B23" s="6">
        <v>1865</v>
      </c>
      <c r="C23" s="6">
        <v>2634</v>
      </c>
      <c r="D23" s="6">
        <v>2874</v>
      </c>
      <c r="E23" s="6">
        <f t="shared" si="0"/>
        <v>5508</v>
      </c>
      <c r="F23" s="1">
        <v>5.03</v>
      </c>
      <c r="G23" s="8">
        <f t="shared" si="1"/>
        <v>1095.0298210735587</v>
      </c>
    </row>
    <row r="24" spans="1:7" ht="13.5">
      <c r="A24" s="5" t="s">
        <v>6</v>
      </c>
      <c r="B24" s="6">
        <v>1590</v>
      </c>
      <c r="C24" s="6">
        <v>2213</v>
      </c>
      <c r="D24" s="6">
        <v>2436</v>
      </c>
      <c r="E24" s="6">
        <f t="shared" si="0"/>
        <v>4649</v>
      </c>
      <c r="F24" s="1">
        <v>6.11</v>
      </c>
      <c r="G24" s="8">
        <f t="shared" si="1"/>
        <v>760.8837970540097</v>
      </c>
    </row>
    <row r="25" spans="1:7" ht="13.5">
      <c r="A25" s="2" t="s">
        <v>42</v>
      </c>
      <c r="B25" s="6">
        <f>SUM(B2:B24)</f>
        <v>107046</v>
      </c>
      <c r="C25" s="6">
        <f>SUM(C2:C24)</f>
        <v>125401</v>
      </c>
      <c r="D25" s="6">
        <f>SUM(D2:D24)</f>
        <v>137504</v>
      </c>
      <c r="E25" s="6">
        <f>SUM(E2:E24)</f>
        <v>262905</v>
      </c>
      <c r="F25" s="1">
        <f>SUM(F2:F24)</f>
        <v>191.39000000000001</v>
      </c>
      <c r="G25" s="8">
        <f t="shared" si="1"/>
        <v>1373.661110820837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38200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2683</v>
      </c>
      <c r="C2" s="6">
        <v>2699</v>
      </c>
      <c r="D2" s="6">
        <v>3156</v>
      </c>
      <c r="E2" s="6">
        <f>C2+D2</f>
        <v>5855</v>
      </c>
      <c r="F2" s="1">
        <v>1.62</v>
      </c>
      <c r="G2" s="8">
        <f>E2/F2</f>
        <v>3614.1975308641972</v>
      </c>
    </row>
    <row r="3" spans="1:7" ht="13.5">
      <c r="A3" s="3" t="s">
        <v>50</v>
      </c>
      <c r="B3" s="6">
        <v>1051</v>
      </c>
      <c r="C3" s="6">
        <v>1113</v>
      </c>
      <c r="D3" s="6">
        <v>1354</v>
      </c>
      <c r="E3" s="6">
        <f aca="true" t="shared" si="0" ref="E3:E24">C3+D3</f>
        <v>2467</v>
      </c>
      <c r="F3" s="1">
        <v>1.14</v>
      </c>
      <c r="G3" s="8">
        <f aca="true" t="shared" si="1" ref="G3:G25">E3/F3</f>
        <v>2164.0350877192986</v>
      </c>
    </row>
    <row r="4" spans="1:7" ht="13.5">
      <c r="A4" s="3" t="s">
        <v>1</v>
      </c>
      <c r="B4" s="6">
        <v>1217</v>
      </c>
      <c r="C4" s="6">
        <v>1076</v>
      </c>
      <c r="D4" s="6">
        <v>1356</v>
      </c>
      <c r="E4" s="6">
        <f t="shared" si="0"/>
        <v>2432</v>
      </c>
      <c r="F4" s="1">
        <v>0.62</v>
      </c>
      <c r="G4" s="8">
        <f t="shared" si="1"/>
        <v>3922.5806451612902</v>
      </c>
    </row>
    <row r="5" spans="1:7" ht="13.5">
      <c r="A5" s="3" t="s">
        <v>0</v>
      </c>
      <c r="B5" s="6">
        <v>3762</v>
      </c>
      <c r="C5" s="6">
        <v>3457</v>
      </c>
      <c r="D5" s="6">
        <v>4169</v>
      </c>
      <c r="E5" s="6">
        <f t="shared" si="0"/>
        <v>7626</v>
      </c>
      <c r="F5" s="1">
        <v>0.94</v>
      </c>
      <c r="G5" s="8">
        <f t="shared" si="1"/>
        <v>8112.765957446809</v>
      </c>
    </row>
    <row r="6" spans="1:7" ht="13.5">
      <c r="A6" s="3" t="s">
        <v>51</v>
      </c>
      <c r="B6" s="6">
        <v>4873</v>
      </c>
      <c r="C6" s="6">
        <v>5085</v>
      </c>
      <c r="D6" s="6">
        <v>5656</v>
      </c>
      <c r="E6" s="6">
        <f t="shared" si="0"/>
        <v>10741</v>
      </c>
      <c r="F6" s="1">
        <v>2.07</v>
      </c>
      <c r="G6" s="8">
        <f t="shared" si="1"/>
        <v>5188.88888888889</v>
      </c>
    </row>
    <row r="7" spans="1:7" ht="13.5">
      <c r="A7" s="3" t="s">
        <v>52</v>
      </c>
      <c r="B7" s="6">
        <v>7018</v>
      </c>
      <c r="C7" s="6">
        <v>7626</v>
      </c>
      <c r="D7" s="6">
        <v>8140</v>
      </c>
      <c r="E7" s="6">
        <f t="shared" si="0"/>
        <v>15766</v>
      </c>
      <c r="F7" s="9">
        <v>3</v>
      </c>
      <c r="G7" s="8">
        <f t="shared" si="1"/>
        <v>5255.333333333333</v>
      </c>
    </row>
    <row r="8" spans="1:7" ht="13.5">
      <c r="A8" s="3" t="s">
        <v>53</v>
      </c>
      <c r="B8" s="6">
        <v>7138</v>
      </c>
      <c r="C8" s="6">
        <v>7696</v>
      </c>
      <c r="D8" s="6">
        <v>8067</v>
      </c>
      <c r="E8" s="6">
        <f t="shared" si="0"/>
        <v>15763</v>
      </c>
      <c r="F8" s="1">
        <v>3.63</v>
      </c>
      <c r="G8" s="8">
        <f t="shared" si="1"/>
        <v>4342.424242424243</v>
      </c>
    </row>
    <row r="9" spans="1:7" ht="13.5">
      <c r="A9" s="3" t="s">
        <v>54</v>
      </c>
      <c r="B9" s="6">
        <v>5800</v>
      </c>
      <c r="C9" s="6">
        <v>5924</v>
      </c>
      <c r="D9" s="6">
        <v>6935</v>
      </c>
      <c r="E9" s="6">
        <f t="shared" si="0"/>
        <v>12859</v>
      </c>
      <c r="F9" s="1">
        <v>2.45</v>
      </c>
      <c r="G9" s="8">
        <f t="shared" si="1"/>
        <v>5248.571428571428</v>
      </c>
    </row>
    <row r="10" spans="1:7" ht="13.5">
      <c r="A10" s="3" t="s">
        <v>55</v>
      </c>
      <c r="B10" s="6">
        <v>7006</v>
      </c>
      <c r="C10" s="6">
        <v>8636</v>
      </c>
      <c r="D10" s="6">
        <v>9354</v>
      </c>
      <c r="E10" s="6">
        <f t="shared" si="0"/>
        <v>17990</v>
      </c>
      <c r="F10" s="1">
        <v>6.24</v>
      </c>
      <c r="G10" s="8">
        <f t="shared" si="1"/>
        <v>2883.0128205128203</v>
      </c>
    </row>
    <row r="11" spans="1:7" ht="13.5">
      <c r="A11" s="3" t="s">
        <v>56</v>
      </c>
      <c r="B11" s="6">
        <v>7073</v>
      </c>
      <c r="C11" s="6">
        <v>8257</v>
      </c>
      <c r="D11" s="6">
        <v>9008</v>
      </c>
      <c r="E11" s="6">
        <f t="shared" si="0"/>
        <v>17265</v>
      </c>
      <c r="F11" s="1">
        <v>4.56</v>
      </c>
      <c r="G11" s="8">
        <f t="shared" si="1"/>
        <v>3786.1842105263163</v>
      </c>
    </row>
    <row r="12" spans="1:7" ht="13.5">
      <c r="A12" s="3" t="s">
        <v>2</v>
      </c>
      <c r="B12" s="6">
        <v>10071</v>
      </c>
      <c r="C12" s="6">
        <v>11290</v>
      </c>
      <c r="D12" s="6">
        <v>12509</v>
      </c>
      <c r="E12" s="6">
        <f t="shared" si="0"/>
        <v>23799</v>
      </c>
      <c r="F12" s="1">
        <v>9.39</v>
      </c>
      <c r="G12" s="8">
        <f t="shared" si="1"/>
        <v>2534.504792332268</v>
      </c>
    </row>
    <row r="13" spans="1:7" ht="13.5">
      <c r="A13" s="3" t="s">
        <v>57</v>
      </c>
      <c r="B13" s="6">
        <v>7662</v>
      </c>
      <c r="C13" s="6">
        <v>9025</v>
      </c>
      <c r="D13" s="6">
        <v>9930</v>
      </c>
      <c r="E13" s="6">
        <f t="shared" si="0"/>
        <v>18955</v>
      </c>
      <c r="F13" s="1">
        <v>5.43</v>
      </c>
      <c r="G13" s="8">
        <f t="shared" si="1"/>
        <v>3490.791896869245</v>
      </c>
    </row>
    <row r="14" spans="1:7" ht="13.5">
      <c r="A14" s="3" t="s">
        <v>58</v>
      </c>
      <c r="B14" s="6">
        <v>11297</v>
      </c>
      <c r="C14" s="6">
        <v>13196</v>
      </c>
      <c r="D14" s="6">
        <v>14495</v>
      </c>
      <c r="E14" s="6">
        <f t="shared" si="0"/>
        <v>27691</v>
      </c>
      <c r="F14" s="1">
        <v>11.53</v>
      </c>
      <c r="G14" s="8">
        <f t="shared" si="1"/>
        <v>2401.647875108413</v>
      </c>
    </row>
    <row r="15" spans="1:7" ht="13.5">
      <c r="A15" s="3" t="s">
        <v>59</v>
      </c>
      <c r="B15" s="6">
        <v>6045</v>
      </c>
      <c r="C15" s="6">
        <v>7884</v>
      </c>
      <c r="D15" s="6">
        <v>8533</v>
      </c>
      <c r="E15" s="6">
        <f t="shared" si="0"/>
        <v>16417</v>
      </c>
      <c r="F15" s="1">
        <v>14.73</v>
      </c>
      <c r="G15" s="8">
        <f t="shared" si="1"/>
        <v>1114.5281737949763</v>
      </c>
    </row>
    <row r="16" spans="1:7" ht="13.5">
      <c r="A16" s="3" t="s">
        <v>3</v>
      </c>
      <c r="B16" s="6">
        <v>2218</v>
      </c>
      <c r="C16" s="6">
        <v>3297</v>
      </c>
      <c r="D16" s="6">
        <v>3486</v>
      </c>
      <c r="E16" s="6">
        <f t="shared" si="0"/>
        <v>6783</v>
      </c>
      <c r="F16" s="9">
        <v>38.7</v>
      </c>
      <c r="G16" s="8">
        <f t="shared" si="1"/>
        <v>175.27131782945736</v>
      </c>
    </row>
    <row r="17" spans="1:7" ht="13.5">
      <c r="A17" s="3" t="s">
        <v>4</v>
      </c>
      <c r="B17" s="6">
        <v>3560</v>
      </c>
      <c r="C17" s="6">
        <v>4708</v>
      </c>
      <c r="D17" s="6">
        <v>5145</v>
      </c>
      <c r="E17" s="6">
        <f t="shared" si="0"/>
        <v>9853</v>
      </c>
      <c r="F17" s="1">
        <v>20.38</v>
      </c>
      <c r="G17" s="8">
        <f t="shared" si="1"/>
        <v>483.4641805691855</v>
      </c>
    </row>
    <row r="18" spans="1:7" ht="13.5">
      <c r="A18" s="3" t="s">
        <v>60</v>
      </c>
      <c r="B18" s="6">
        <v>580</v>
      </c>
      <c r="C18" s="6">
        <v>861</v>
      </c>
      <c r="D18" s="6">
        <v>897</v>
      </c>
      <c r="E18" s="6">
        <f t="shared" si="0"/>
        <v>1758</v>
      </c>
      <c r="F18" s="1">
        <v>11.87</v>
      </c>
      <c r="G18" s="8">
        <f t="shared" si="1"/>
        <v>148.1044650379107</v>
      </c>
    </row>
    <row r="19" spans="1:7" ht="13.5">
      <c r="A19" s="3" t="s">
        <v>61</v>
      </c>
      <c r="B19" s="6">
        <v>1402</v>
      </c>
      <c r="C19" s="6">
        <v>1685</v>
      </c>
      <c r="D19" s="6">
        <v>1780</v>
      </c>
      <c r="E19" s="6">
        <f t="shared" si="0"/>
        <v>3465</v>
      </c>
      <c r="F19" s="1">
        <v>6.33</v>
      </c>
      <c r="G19" s="8">
        <f t="shared" si="1"/>
        <v>547.3933649289099</v>
      </c>
    </row>
    <row r="20" spans="1:7" ht="13.5">
      <c r="A20" s="3" t="s">
        <v>62</v>
      </c>
      <c r="B20" s="6">
        <v>6377</v>
      </c>
      <c r="C20" s="6">
        <v>8151</v>
      </c>
      <c r="D20" s="6">
        <v>8513</v>
      </c>
      <c r="E20" s="6">
        <f t="shared" si="0"/>
        <v>16664</v>
      </c>
      <c r="F20" s="1">
        <v>18.12</v>
      </c>
      <c r="G20" s="8">
        <f t="shared" si="1"/>
        <v>919.6467991169977</v>
      </c>
    </row>
    <row r="21" spans="1:7" ht="13.5">
      <c r="A21" s="3" t="s">
        <v>63</v>
      </c>
      <c r="B21" s="6">
        <v>2152</v>
      </c>
      <c r="C21" s="6">
        <v>2793</v>
      </c>
      <c r="D21" s="6">
        <v>2910</v>
      </c>
      <c r="E21" s="6">
        <f t="shared" si="0"/>
        <v>5703</v>
      </c>
      <c r="F21" s="1">
        <v>8.62</v>
      </c>
      <c r="G21" s="8">
        <f t="shared" si="1"/>
        <v>661.600928074246</v>
      </c>
    </row>
    <row r="22" spans="1:7" ht="13.5">
      <c r="A22" s="3" t="s">
        <v>64</v>
      </c>
      <c r="B22" s="6">
        <v>4661</v>
      </c>
      <c r="C22" s="6">
        <v>6102</v>
      </c>
      <c r="D22" s="6">
        <v>6777</v>
      </c>
      <c r="E22" s="6">
        <f t="shared" si="0"/>
        <v>12879</v>
      </c>
      <c r="F22" s="1">
        <v>8.88</v>
      </c>
      <c r="G22" s="8">
        <f t="shared" si="1"/>
        <v>1450.3378378378377</v>
      </c>
    </row>
    <row r="23" spans="1:7" ht="13.5">
      <c r="A23" s="3" t="s">
        <v>5</v>
      </c>
      <c r="B23" s="6">
        <v>1872</v>
      </c>
      <c r="C23" s="6">
        <v>2636</v>
      </c>
      <c r="D23" s="6">
        <v>2879</v>
      </c>
      <c r="E23" s="6">
        <f t="shared" si="0"/>
        <v>5515</v>
      </c>
      <c r="F23" s="1">
        <v>5.03</v>
      </c>
      <c r="G23" s="8">
        <f t="shared" si="1"/>
        <v>1096.4214711729621</v>
      </c>
    </row>
    <row r="24" spans="1:7" ht="13.5">
      <c r="A24" s="5" t="s">
        <v>6</v>
      </c>
      <c r="B24" s="6">
        <v>1597</v>
      </c>
      <c r="C24" s="6">
        <v>2215</v>
      </c>
      <c r="D24" s="6">
        <v>2436</v>
      </c>
      <c r="E24" s="6">
        <f t="shared" si="0"/>
        <v>4651</v>
      </c>
      <c r="F24" s="1">
        <v>6.11</v>
      </c>
      <c r="G24" s="8">
        <f t="shared" si="1"/>
        <v>761.2111292962356</v>
      </c>
    </row>
    <row r="25" spans="1:7" ht="13.5">
      <c r="A25" s="2" t="s">
        <v>42</v>
      </c>
      <c r="B25" s="6">
        <f>SUM(B2:B24)</f>
        <v>107115</v>
      </c>
      <c r="C25" s="6">
        <f>SUM(C2:C24)</f>
        <v>125412</v>
      </c>
      <c r="D25" s="6">
        <f>SUM(D2:D24)</f>
        <v>137485</v>
      </c>
      <c r="E25" s="6">
        <f>SUM(E2:E24)</f>
        <v>262897</v>
      </c>
      <c r="F25" s="1">
        <f>SUM(F2:F24)</f>
        <v>191.39000000000001</v>
      </c>
      <c r="G25" s="8">
        <f t="shared" si="1"/>
        <v>1373.6193113537802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2004-10-16T07:29:45Z</cp:lastPrinted>
  <dcterms:created xsi:type="dcterms:W3CDTF">1997-01-08T22:48:59Z</dcterms:created>
  <dcterms:modified xsi:type="dcterms:W3CDTF">2016-02-25T08:00:27Z</dcterms:modified>
  <cp:category/>
  <cp:version/>
  <cp:contentType/>
  <cp:contentStatus/>
</cp:coreProperties>
</file>