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13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<sst xmlns="http://schemas.openxmlformats.org/spreadsheetml/2006/main" count="544" uniqueCount="65">
  <si>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</si>
  <si>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</si>
  <si>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</si>
  <si>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</si>
  <si>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</si>
  <si>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</si>
  <si>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</si>
  <si>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</si>
  <si>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</si>
  <si>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</si>
  <si>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</si>
  <si>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</si>
  <si>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</si>
  <si>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</si>
  <si>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</si>
  <si>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</si>
  <si>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</si>
  <si>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</si>
  <si>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</si>
  <si>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</si>
  <si>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</si>
  <si>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</si>
  <si>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</si>
  <si>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</si>
  <si>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</si>
  <si>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</si>
  <si>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</si>
  <si>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</si>
  <si>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</si>
  <si>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</si>
  <si>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</si>
  <si>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</si>
  <si>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</si>
  <si>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</si>
  <si>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</si>
  <si>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</si>
  <si>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</si>
  <si>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</si>
  <si>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</si>
  <si>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</si>
  <si>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</si>
  <si>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</si>
  <si>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</si>
  <si>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</si>
  <si>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</si>
  <si>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</si>
  <si>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</si>
  <si>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徳島市地区別住民基本台帳人口・世帯数（平成１３年）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</si>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</sst>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2569</v>
      </c>
      <c r="D4" s="36">
        <f>'2月1日'!B2</f>
        <v>2563</v>
      </c>
      <c r="E4" s="36">
        <f>'3月1日'!$B2</f>
        <v>2554</v>
      </c>
      <c r="F4" s="36">
        <f>'4月1日'!$B$2</f>
        <v>2539</v>
      </c>
      <c r="G4" s="36">
        <f>'5月1日'!$B$2</f>
        <v>2574</v>
      </c>
      <c r="H4" s="36">
        <f>'6月1日'!$B$2</f>
        <v>2569</v>
      </c>
      <c r="I4" s="36">
        <f>'7月1日'!$B$2</f>
        <v>2577</v>
      </c>
      <c r="J4" s="36">
        <f>'8月1日'!$B$2</f>
        <v>2575</v>
      </c>
      <c r="K4" s="36">
        <f>'9月1日'!$B$2</f>
        <v>2584</v>
      </c>
      <c r="L4" s="36">
        <f>'10月1日'!$B$2</f>
        <v>2584</v>
      </c>
      <c r="M4" s="36">
        <f>'11月1日'!$B$2</f>
        <v>2579</v>
      </c>
      <c r="N4" s="37">
        <f>'12月1日'!$B$2</f>
        <v>2578</v>
      </c>
    </row>
    <row r="5" spans="1:14" ht="13.5" customHeight="1">
      <c r="A5" s="17"/>
      <c r="B5" s="4" t="s">
        <v>9</v>
      </c>
      <c r="C5" s="6">
        <f>'1月1日'!$C$2</f>
        <v>2766</v>
      </c>
      <c r="D5" s="6">
        <f>'2月1日'!C2</f>
        <v>2746</v>
      </c>
      <c r="E5" s="6">
        <f>'3月1日'!$C$2</f>
        <v>2742</v>
      </c>
      <c r="F5" s="6">
        <f>'4月1日'!$C$2</f>
        <v>2716</v>
      </c>
      <c r="G5" s="6">
        <f>'5月1日'!$C$2</f>
        <v>2745</v>
      </c>
      <c r="H5" s="6">
        <f>'6月1日'!$C$2</f>
        <v>2730</v>
      </c>
      <c r="I5" s="6">
        <f>'7月1日'!$C$2</f>
        <v>2735</v>
      </c>
      <c r="J5" s="6">
        <f>'8月1日'!$C$2</f>
        <v>2725</v>
      </c>
      <c r="K5" s="6">
        <f>'9月1日'!$C$2</f>
        <v>2737</v>
      </c>
      <c r="L5" s="6">
        <f>'10月1日'!$C$2</f>
        <v>2736</v>
      </c>
      <c r="M5" s="6">
        <f>'11月1日'!$C$2</f>
        <v>2725</v>
      </c>
      <c r="N5" s="18">
        <f>'12月1日'!$C$2</f>
        <v>2722</v>
      </c>
    </row>
    <row r="6" spans="1:14" ht="13.5" customHeight="1">
      <c r="A6" s="17"/>
      <c r="B6" s="4" t="s">
        <v>10</v>
      </c>
      <c r="C6" s="6">
        <f>'1月1日'!$D$2</f>
        <v>3239</v>
      </c>
      <c r="D6" s="6">
        <f>'2月1日'!$D2</f>
        <v>3232</v>
      </c>
      <c r="E6" s="6">
        <f>'3月1日'!$D$2</f>
        <v>3227</v>
      </c>
      <c r="F6" s="6">
        <f>'4月1日'!$D$2</f>
        <v>3203</v>
      </c>
      <c r="G6" s="6">
        <f>'5月1日'!$D$2</f>
        <v>3230</v>
      </c>
      <c r="H6" s="6">
        <f>'6月1日'!$D$2</f>
        <v>3220</v>
      </c>
      <c r="I6" s="6">
        <f>'7月1日'!$D$2</f>
        <v>3220</v>
      </c>
      <c r="J6" s="6">
        <f>'8月1日'!$D$2</f>
        <v>3214</v>
      </c>
      <c r="K6" s="6">
        <f>'9月1日'!$D$2</f>
        <v>3212</v>
      </c>
      <c r="L6" s="6">
        <f>'10月1日'!$D$2</f>
        <v>3198</v>
      </c>
      <c r="M6" s="6">
        <f>'11月1日'!$D$2</f>
        <v>3196</v>
      </c>
      <c r="N6" s="18">
        <f>'12月1日'!$D$2</f>
        <v>3193</v>
      </c>
    </row>
    <row r="7" spans="1:14" ht="13.5" customHeight="1">
      <c r="A7" s="17"/>
      <c r="B7" s="4" t="s">
        <v>11</v>
      </c>
      <c r="C7" s="34">
        <f>'1月1日'!$E$2</f>
        <v>6005</v>
      </c>
      <c r="D7" s="34">
        <f>'2月1日'!$E$2</f>
        <v>5978</v>
      </c>
      <c r="E7" s="34">
        <f>'3月1日'!$E$2</f>
        <v>5969</v>
      </c>
      <c r="F7" s="34">
        <f>'4月1日'!$E$2</f>
        <v>5919</v>
      </c>
      <c r="G7" s="34">
        <f>'5月1日'!$E$2</f>
        <v>5975</v>
      </c>
      <c r="H7" s="34">
        <f>'6月1日'!$E$2</f>
        <v>5950</v>
      </c>
      <c r="I7" s="34">
        <f>'7月1日'!$E$2</f>
        <v>5955</v>
      </c>
      <c r="J7" s="34">
        <f>'8月1日'!$E$2</f>
        <v>5939</v>
      </c>
      <c r="K7" s="34">
        <f>'9月1日'!$E$2</f>
        <v>5949</v>
      </c>
      <c r="L7" s="34">
        <f>'10月1日'!$E$2</f>
        <v>5934</v>
      </c>
      <c r="M7" s="34">
        <f>'11月1日'!$E$2</f>
        <v>5921</v>
      </c>
      <c r="N7" s="35">
        <f>'12月1日'!$E$2</f>
        <v>5915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3706.79012345679</v>
      </c>
      <c r="D9" s="22">
        <f>'2月1日'!$G$2</f>
        <v>3690.1234567901233</v>
      </c>
      <c r="E9" s="22">
        <f>'3月1日'!$G$2</f>
        <v>3684.5679012345677</v>
      </c>
      <c r="F9" s="22">
        <f>'4月1日'!$G$2</f>
        <v>3653.7037037037035</v>
      </c>
      <c r="G9" s="22">
        <f>'5月1日'!$G$2</f>
        <v>3688.271604938271</v>
      </c>
      <c r="H9" s="22">
        <f>'6月1日'!$G$2</f>
        <v>3672.8395061728393</v>
      </c>
      <c r="I9" s="22">
        <f>'7月1日'!$G$2</f>
        <v>3675.9259259259256</v>
      </c>
      <c r="J9" s="22">
        <f>'8月1日'!$G$2</f>
        <v>3666.049382716049</v>
      </c>
      <c r="K9" s="22">
        <f>'9月1日'!$G$2</f>
        <v>3672.222222222222</v>
      </c>
      <c r="L9" s="22">
        <f>'10月1日'!$G$2</f>
        <v>3662.9629629629626</v>
      </c>
      <c r="M9" s="22">
        <f>'11月1日'!$G$2</f>
        <v>3654.938271604938</v>
      </c>
      <c r="N9" s="23">
        <f>'12月1日'!$G$2</f>
        <v>3651.234567901234</v>
      </c>
    </row>
    <row r="10" spans="1:14" ht="13.5" customHeight="1">
      <c r="A10" s="15" t="s">
        <v>17</v>
      </c>
      <c r="B10" s="16" t="s">
        <v>8</v>
      </c>
      <c r="C10" s="36">
        <f>'1月1日'!$B$3</f>
        <v>1036</v>
      </c>
      <c r="D10" s="36">
        <f>'2月1日'!$B$3</f>
        <v>1036</v>
      </c>
      <c r="E10" s="36">
        <f>'3月1日'!$B$3</f>
        <v>1035</v>
      </c>
      <c r="F10" s="36">
        <f>'4月1日'!$B$3</f>
        <v>1055</v>
      </c>
      <c r="G10" s="36">
        <f>'5月1日'!$B$3</f>
        <v>1074</v>
      </c>
      <c r="H10" s="36">
        <f>'6月1日'!$B$3</f>
        <v>1072</v>
      </c>
      <c r="I10" s="36">
        <f>'7月1日'!$B$3</f>
        <v>1067</v>
      </c>
      <c r="J10" s="36">
        <f>'8月1日'!$B$3</f>
        <v>1070</v>
      </c>
      <c r="K10" s="36">
        <f>'9月1日'!$B$3</f>
        <v>1070</v>
      </c>
      <c r="L10" s="36">
        <f>'10月1日'!$B$3</f>
        <v>1066</v>
      </c>
      <c r="M10" s="36">
        <f>'11月1日'!$B$3</f>
        <v>1066</v>
      </c>
      <c r="N10" s="37">
        <f>'12月1日'!$B$3</f>
        <v>1066</v>
      </c>
    </row>
    <row r="11" spans="1:14" ht="13.5" customHeight="1">
      <c r="A11" s="17"/>
      <c r="B11" s="4" t="s">
        <v>9</v>
      </c>
      <c r="C11" s="6">
        <f>'1月1日'!$C$3</f>
        <v>1202</v>
      </c>
      <c r="D11" s="6">
        <f>'2月1日'!$C$3</f>
        <v>1203</v>
      </c>
      <c r="E11" s="6">
        <f>'3月1日'!$C$3</f>
        <v>1201</v>
      </c>
      <c r="F11" s="6">
        <f>'4月1日'!$C$3</f>
        <v>1208</v>
      </c>
      <c r="G11" s="6">
        <f>'5月1日'!$C$3</f>
        <v>1209</v>
      </c>
      <c r="H11" s="6">
        <f>'6月1日'!$C$3</f>
        <v>1203</v>
      </c>
      <c r="I11" s="6">
        <f>'7月1日'!$C$3</f>
        <v>1200</v>
      </c>
      <c r="J11" s="6">
        <f>'8月1日'!$C$3</f>
        <v>1204</v>
      </c>
      <c r="K11" s="6">
        <f>'9月1日'!$C$3</f>
        <v>1196</v>
      </c>
      <c r="L11" s="6">
        <f>'10月1日'!$C$3</f>
        <v>1189</v>
      </c>
      <c r="M11" s="6">
        <f>'11月1日'!$C$3</f>
        <v>1185</v>
      </c>
      <c r="N11" s="18">
        <f>'12月1日'!$C$3</f>
        <v>1180</v>
      </c>
    </row>
    <row r="12" spans="1:14" ht="13.5" customHeight="1">
      <c r="A12" s="17"/>
      <c r="B12" s="4" t="s">
        <v>10</v>
      </c>
      <c r="C12" s="6">
        <f>'1月1日'!$D$3</f>
        <v>1393</v>
      </c>
      <c r="D12" s="6">
        <f>'2月1日'!$D$3</f>
        <v>1392</v>
      </c>
      <c r="E12" s="6">
        <f>'3月1日'!$D$3</f>
        <v>1391</v>
      </c>
      <c r="F12" s="6">
        <f>'4月1日'!$D$3</f>
        <v>1413</v>
      </c>
      <c r="G12" s="6">
        <f>'5月1日'!$D$3</f>
        <v>1420</v>
      </c>
      <c r="H12" s="6">
        <f>'6月1日'!$D$3</f>
        <v>1416</v>
      </c>
      <c r="I12" s="6">
        <f>'7月1日'!$D$3</f>
        <v>1414</v>
      </c>
      <c r="J12" s="6">
        <f>'8月1日'!$D$3</f>
        <v>1415</v>
      </c>
      <c r="K12" s="6">
        <f>'9月1日'!$D$3</f>
        <v>1416</v>
      </c>
      <c r="L12" s="6">
        <f>'10月1日'!$D$3</f>
        <v>1412</v>
      </c>
      <c r="M12" s="6">
        <f>'11月1日'!$D$3</f>
        <v>1410</v>
      </c>
      <c r="N12" s="18">
        <f>'12月1日'!$D$3</f>
        <v>1411</v>
      </c>
    </row>
    <row r="13" spans="1:14" ht="13.5" customHeight="1">
      <c r="A13" s="17"/>
      <c r="B13" s="4" t="s">
        <v>11</v>
      </c>
      <c r="C13" s="34">
        <f>'1月1日'!$E$3</f>
        <v>2595</v>
      </c>
      <c r="D13" s="34">
        <f>'2月1日'!$E$3</f>
        <v>2595</v>
      </c>
      <c r="E13" s="34">
        <f>'3月1日'!$E$3</f>
        <v>2592</v>
      </c>
      <c r="F13" s="34">
        <f>'4月1日'!$E$3</f>
        <v>2621</v>
      </c>
      <c r="G13" s="34">
        <f>'5月1日'!$E$3</f>
        <v>2629</v>
      </c>
      <c r="H13" s="34">
        <f>'6月1日'!$E$3</f>
        <v>2619</v>
      </c>
      <c r="I13" s="34">
        <f>'7月1日'!$E$3</f>
        <v>2614</v>
      </c>
      <c r="J13" s="34">
        <f>'8月1日'!$E$3</f>
        <v>2619</v>
      </c>
      <c r="K13" s="34">
        <f>'9月1日'!$E$3</f>
        <v>2612</v>
      </c>
      <c r="L13" s="34">
        <f>'10月1日'!$E$3</f>
        <v>2601</v>
      </c>
      <c r="M13" s="34">
        <f>'11月1日'!$E$3</f>
        <v>2595</v>
      </c>
      <c r="N13" s="35">
        <f>'12月1日'!$E$3</f>
        <v>2591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2276.3157894736846</v>
      </c>
      <c r="D15" s="22">
        <f>'2月1日'!$G$3</f>
        <v>2276.3157894736846</v>
      </c>
      <c r="E15" s="22">
        <f>'3月1日'!$G$3</f>
        <v>2273.684210526316</v>
      </c>
      <c r="F15" s="22">
        <f>'4月1日'!$G$3</f>
        <v>2299.122807017544</v>
      </c>
      <c r="G15" s="22">
        <f>'5月1日'!$G$3</f>
        <v>2306.140350877193</v>
      </c>
      <c r="H15" s="22">
        <f>'6月1日'!$G$3</f>
        <v>2297.3684210526317</v>
      </c>
      <c r="I15" s="22">
        <f>'7月1日'!$G$3</f>
        <v>2292.982456140351</v>
      </c>
      <c r="J15" s="22">
        <f>'8月1日'!$G$3</f>
        <v>2297.3684210526317</v>
      </c>
      <c r="K15" s="22">
        <f>'9月1日'!$G$3</f>
        <v>2291.228070175439</v>
      </c>
      <c r="L15" s="22">
        <f>'10月1日'!$G$3</f>
        <v>2281.5789473684213</v>
      </c>
      <c r="M15" s="22">
        <f>'11月1日'!$G$3</f>
        <v>2276.3157894736846</v>
      </c>
      <c r="N15" s="23">
        <f>'12月1日'!$G$3</f>
        <v>2272.8070175438597</v>
      </c>
    </row>
    <row r="16" spans="1:14" ht="13.5" customHeight="1">
      <c r="A16" s="15" t="s">
        <v>1</v>
      </c>
      <c r="B16" s="16" t="s">
        <v>8</v>
      </c>
      <c r="C16" s="36">
        <f>'1月1日'!$B$4</f>
        <v>1226</v>
      </c>
      <c r="D16" s="36">
        <f>'2月1日'!$B$4</f>
        <v>1227</v>
      </c>
      <c r="E16" s="36">
        <f>'3月1日'!$B$4</f>
        <v>1234</v>
      </c>
      <c r="F16" s="36">
        <f>'4月1日'!$B$4</f>
        <v>1226</v>
      </c>
      <c r="G16" s="36">
        <f>'5月1日'!$B$4</f>
        <v>1241</v>
      </c>
      <c r="H16" s="36">
        <f>'6月1日'!$B$4</f>
        <v>1241</v>
      </c>
      <c r="I16" s="36">
        <f>'7月1日'!$B$4</f>
        <v>1239</v>
      </c>
      <c r="J16" s="36">
        <f>'8月1日'!$B$4</f>
        <v>1240</v>
      </c>
      <c r="K16" s="36">
        <f>'9月1日'!$B$4</f>
        <v>1242</v>
      </c>
      <c r="L16" s="36">
        <f>'10月1日'!$B$4</f>
        <v>1241</v>
      </c>
      <c r="M16" s="36">
        <f>'11月1日'!$B$4</f>
        <v>1244</v>
      </c>
      <c r="N16" s="37">
        <f>'12月1日'!$B$4</f>
        <v>1247</v>
      </c>
    </row>
    <row r="17" spans="1:14" ht="13.5" customHeight="1">
      <c r="A17" s="17"/>
      <c r="B17" s="4" t="s">
        <v>9</v>
      </c>
      <c r="C17" s="6">
        <f>'1月1日'!$C$4</f>
        <v>1148</v>
      </c>
      <c r="D17" s="6">
        <f>'2月1日'!$C$4</f>
        <v>1149</v>
      </c>
      <c r="E17" s="6">
        <f>'3月1日'!$C$4</f>
        <v>1152</v>
      </c>
      <c r="F17" s="6">
        <f>'4月1日'!$C$4</f>
        <v>1143</v>
      </c>
      <c r="G17" s="6">
        <f>'5月1日'!$C$4</f>
        <v>1152</v>
      </c>
      <c r="H17" s="6">
        <f>'6月1日'!$C$4</f>
        <v>1149</v>
      </c>
      <c r="I17" s="6">
        <f>'7月1日'!$C$4</f>
        <v>1148</v>
      </c>
      <c r="J17" s="6">
        <f>'8月1日'!$C$4</f>
        <v>1143</v>
      </c>
      <c r="K17" s="6">
        <f>'9月1日'!$C$4</f>
        <v>1147</v>
      </c>
      <c r="L17" s="6">
        <f>'10月1日'!$C$4</f>
        <v>1145</v>
      </c>
      <c r="M17" s="6">
        <f>'11月1日'!$C$4</f>
        <v>1135</v>
      </c>
      <c r="N17" s="18">
        <f>'12月1日'!$C$4</f>
        <v>1138</v>
      </c>
    </row>
    <row r="18" spans="1:14" ht="13.5" customHeight="1">
      <c r="A18" s="17"/>
      <c r="B18" s="4" t="s">
        <v>10</v>
      </c>
      <c r="C18" s="6">
        <f>'1月1日'!$D$4</f>
        <v>1429</v>
      </c>
      <c r="D18" s="6">
        <f>'2月1日'!$D$4</f>
        <v>1433</v>
      </c>
      <c r="E18" s="6">
        <f>'3月1日'!$D$4</f>
        <v>1433</v>
      </c>
      <c r="F18" s="6">
        <f>'4月1日'!$D$4</f>
        <v>1422</v>
      </c>
      <c r="G18" s="6">
        <f>'5月1日'!$D$4</f>
        <v>1433</v>
      </c>
      <c r="H18" s="6">
        <f>'6月1日'!$D$4</f>
        <v>1435</v>
      </c>
      <c r="I18" s="6">
        <f>'7月1日'!$D$4</f>
        <v>1432</v>
      </c>
      <c r="J18" s="6">
        <f>'8月1日'!$D$4</f>
        <v>1431</v>
      </c>
      <c r="K18" s="6">
        <f>'9月1日'!$D$4</f>
        <v>1431</v>
      </c>
      <c r="L18" s="6">
        <f>'10月1日'!$D$4</f>
        <v>1433</v>
      </c>
      <c r="M18" s="6">
        <f>'11月1日'!$D$4</f>
        <v>1434</v>
      </c>
      <c r="N18" s="18">
        <f>'12月1日'!$D$4</f>
        <v>1435</v>
      </c>
    </row>
    <row r="19" spans="1:14" ht="13.5" customHeight="1">
      <c r="A19" s="17"/>
      <c r="B19" s="4" t="s">
        <v>11</v>
      </c>
      <c r="C19" s="34">
        <f>'1月1日'!$E$4</f>
        <v>2577</v>
      </c>
      <c r="D19" s="34">
        <f>'2月1日'!$E$4</f>
        <v>2582</v>
      </c>
      <c r="E19" s="34">
        <f>'3月1日'!$E$4</f>
        <v>2585</v>
      </c>
      <c r="F19" s="34">
        <f>'4月1日'!$E$4</f>
        <v>2565</v>
      </c>
      <c r="G19" s="34">
        <f>'5月1日'!$E$4</f>
        <v>2585</v>
      </c>
      <c r="H19" s="34">
        <f>'6月1日'!$E$4</f>
        <v>2584</v>
      </c>
      <c r="I19" s="34">
        <f>'7月1日'!$E$4</f>
        <v>2580</v>
      </c>
      <c r="J19" s="34">
        <f>'8月1日'!$E$4</f>
        <v>2574</v>
      </c>
      <c r="K19" s="34">
        <f>'9月1日'!$E$4</f>
        <v>2578</v>
      </c>
      <c r="L19" s="34">
        <f>'10月1日'!$E$4</f>
        <v>2578</v>
      </c>
      <c r="M19" s="34">
        <f>'11月1日'!$E$4</f>
        <v>2569</v>
      </c>
      <c r="N19" s="35">
        <f>'12月1日'!$E$4</f>
        <v>2573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4156.451612903225</v>
      </c>
      <c r="D21" s="22">
        <f>'2月1日'!$G$4</f>
        <v>4164.5161290322585</v>
      </c>
      <c r="E21" s="22">
        <f>'3月1日'!$G$4</f>
        <v>4169.354838709677</v>
      </c>
      <c r="F21" s="22">
        <f>'4月1日'!$G$4</f>
        <v>4137.096774193548</v>
      </c>
      <c r="G21" s="22">
        <f>'5月1日'!$G$4</f>
        <v>4169.354838709677</v>
      </c>
      <c r="H21" s="22">
        <f>'6月1日'!$G$4</f>
        <v>4167.741935483871</v>
      </c>
      <c r="I21" s="22">
        <f>'7月1日'!$G$4</f>
        <v>4161.290322580645</v>
      </c>
      <c r="J21" s="22">
        <f>'8月1日'!$G$4</f>
        <v>4151.612903225807</v>
      </c>
      <c r="K21" s="22">
        <f>'9月1日'!$G$4</f>
        <v>4158.064516129032</v>
      </c>
      <c r="L21" s="22">
        <f>'10月1日'!$G$4</f>
        <v>4158.064516129032</v>
      </c>
      <c r="M21" s="22">
        <f>'11月1日'!$G$4</f>
        <v>4143.548387096775</v>
      </c>
      <c r="N21" s="23">
        <f>'12月1日'!$G$4</f>
        <v>4150</v>
      </c>
    </row>
    <row r="22" spans="1:14" ht="13.5" customHeight="1">
      <c r="A22" s="15" t="s">
        <v>0</v>
      </c>
      <c r="B22" s="16" t="s">
        <v>8</v>
      </c>
      <c r="C22" s="36">
        <f>'1月1日'!$B$5</f>
        <v>3759</v>
      </c>
      <c r="D22" s="36">
        <f>'2月1日'!$B$5</f>
        <v>3760</v>
      </c>
      <c r="E22" s="36">
        <f>'3月1日'!$B$5</f>
        <v>3763</v>
      </c>
      <c r="F22" s="36">
        <f>'4月1日'!$B$5</f>
        <v>3761</v>
      </c>
      <c r="G22" s="36">
        <f>'5月1日'!$B$5</f>
        <v>3790</v>
      </c>
      <c r="H22" s="36">
        <f>'6月1日'!$B$5</f>
        <v>3785</v>
      </c>
      <c r="I22" s="36">
        <f>'7月1日'!$B$5</f>
        <v>3791</v>
      </c>
      <c r="J22" s="36">
        <f>'8月1日'!$B$5</f>
        <v>3803</v>
      </c>
      <c r="K22" s="36">
        <f>'9月1日'!$B$5</f>
        <v>3813</v>
      </c>
      <c r="L22" s="36">
        <f>'10月1日'!$B$5</f>
        <v>3809</v>
      </c>
      <c r="M22" s="36">
        <f>'11月1日'!$B$5</f>
        <v>3803</v>
      </c>
      <c r="N22" s="37">
        <f>'12月1日'!$B$5</f>
        <v>3793</v>
      </c>
    </row>
    <row r="23" spans="1:14" ht="13.5" customHeight="1">
      <c r="A23" s="17"/>
      <c r="B23" s="4" t="s">
        <v>9</v>
      </c>
      <c r="C23" s="6">
        <f>'1月1日'!$C$5</f>
        <v>3573</v>
      </c>
      <c r="D23" s="6">
        <f>'2月1日'!$C$5</f>
        <v>3577</v>
      </c>
      <c r="E23" s="6">
        <f>'3月1日'!$C$5</f>
        <v>3578</v>
      </c>
      <c r="F23" s="6">
        <f>'4月1日'!$C$5</f>
        <v>3563</v>
      </c>
      <c r="G23" s="6">
        <f>'5月1日'!$C$5</f>
        <v>3574</v>
      </c>
      <c r="H23" s="6">
        <f>'6月1日'!$C$5</f>
        <v>3568</v>
      </c>
      <c r="I23" s="6">
        <f>'7月1日'!$C$5</f>
        <v>3578</v>
      </c>
      <c r="J23" s="6">
        <f>'8月1日'!$C$5</f>
        <v>3585</v>
      </c>
      <c r="K23" s="6">
        <f>'9月1日'!$C$5</f>
        <v>3591</v>
      </c>
      <c r="L23" s="6">
        <f>'10月1日'!$C$5</f>
        <v>3591</v>
      </c>
      <c r="M23" s="6">
        <f>'11月1日'!$C$5</f>
        <v>3584</v>
      </c>
      <c r="N23" s="18">
        <f>'12月1日'!$C$5</f>
        <v>3569</v>
      </c>
    </row>
    <row r="24" spans="1:14" ht="13.5" customHeight="1">
      <c r="A24" s="17"/>
      <c r="B24" s="4" t="s">
        <v>10</v>
      </c>
      <c r="C24" s="6">
        <f>'1月1日'!$D$5</f>
        <v>4370</v>
      </c>
      <c r="D24" s="6">
        <f>'2月1日'!$D$5</f>
        <v>4367</v>
      </c>
      <c r="E24" s="6">
        <f>'3月1日'!$D$5</f>
        <v>4370</v>
      </c>
      <c r="F24" s="6">
        <f>'4月1日'!$D$5</f>
        <v>4361</v>
      </c>
      <c r="G24" s="6">
        <f>'5月1日'!$D$5</f>
        <v>4359</v>
      </c>
      <c r="H24" s="6">
        <f>'6月1日'!$D$5</f>
        <v>4348</v>
      </c>
      <c r="I24" s="6">
        <f>'7月1日'!$D$5</f>
        <v>4343</v>
      </c>
      <c r="J24" s="6">
        <f>'8月1日'!$D$5</f>
        <v>4348</v>
      </c>
      <c r="K24" s="6">
        <f>'9月1日'!$D$5</f>
        <v>4351</v>
      </c>
      <c r="L24" s="6">
        <f>'10月1日'!$D$5</f>
        <v>4346</v>
      </c>
      <c r="M24" s="6">
        <f>'11月1日'!$D$5</f>
        <v>4342</v>
      </c>
      <c r="N24" s="18">
        <f>'12月1日'!$D$5</f>
        <v>4331</v>
      </c>
    </row>
    <row r="25" spans="1:14" ht="13.5" customHeight="1">
      <c r="A25" s="17"/>
      <c r="B25" s="4" t="s">
        <v>11</v>
      </c>
      <c r="C25" s="34">
        <f>'1月1日'!$E$5</f>
        <v>7943</v>
      </c>
      <c r="D25" s="34">
        <f>'2月1日'!$E$5</f>
        <v>7944</v>
      </c>
      <c r="E25" s="34">
        <f>'3月1日'!$E$5</f>
        <v>7948</v>
      </c>
      <c r="F25" s="34">
        <f>'4月1日'!$E$5</f>
        <v>7924</v>
      </c>
      <c r="G25" s="34">
        <f>'5月1日'!$E$5</f>
        <v>7933</v>
      </c>
      <c r="H25" s="34">
        <f>'6月1日'!$E$5</f>
        <v>7916</v>
      </c>
      <c r="I25" s="34">
        <f>'7月1日'!$E$5</f>
        <v>7921</v>
      </c>
      <c r="J25" s="34">
        <f>'8月1日'!$E$5</f>
        <v>7933</v>
      </c>
      <c r="K25" s="34">
        <f>'9月1日'!$E$5</f>
        <v>7942</v>
      </c>
      <c r="L25" s="34">
        <f>'10月1日'!$E$5</f>
        <v>7937</v>
      </c>
      <c r="M25" s="34">
        <f>'11月1日'!$E$5</f>
        <v>7926</v>
      </c>
      <c r="N25" s="35">
        <f>'12月1日'!$E$5</f>
        <v>7900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8450</v>
      </c>
      <c r="D27" s="22">
        <f>'2月1日'!$G$5</f>
        <v>8451.063829787234</v>
      </c>
      <c r="E27" s="22">
        <f>'3月1日'!$G$5</f>
        <v>8455.31914893617</v>
      </c>
      <c r="F27" s="22">
        <f>'4月1日'!$G$5</f>
        <v>8429.787234042553</v>
      </c>
      <c r="G27" s="22">
        <f>'5月1日'!$G$5</f>
        <v>8439.36170212766</v>
      </c>
      <c r="H27" s="22">
        <f>'6月1日'!$G$5</f>
        <v>8421.27659574468</v>
      </c>
      <c r="I27" s="22">
        <f>'7月1日'!$G$5</f>
        <v>8426.595744680852</v>
      </c>
      <c r="J27" s="22">
        <f>'8月1日'!$G$5</f>
        <v>8439.36170212766</v>
      </c>
      <c r="K27" s="22">
        <f>'9月1日'!$G$5</f>
        <v>8448.936170212766</v>
      </c>
      <c r="L27" s="22">
        <f>'10月1日'!$G$5</f>
        <v>8443.617021276596</v>
      </c>
      <c r="M27" s="22">
        <f>'11月1日'!$G$5</f>
        <v>8431.914893617022</v>
      </c>
      <c r="N27" s="23">
        <f>'12月1日'!$G$5</f>
        <v>8404.255319148937</v>
      </c>
    </row>
    <row r="28" spans="1:14" ht="13.5" customHeight="1">
      <c r="A28" s="15" t="s">
        <v>15</v>
      </c>
      <c r="B28" s="16" t="s">
        <v>8</v>
      </c>
      <c r="C28" s="36">
        <f>'1月1日'!$B$6</f>
        <v>4817</v>
      </c>
      <c r="D28" s="36">
        <f>'2月1日'!$B$6</f>
        <v>4830</v>
      </c>
      <c r="E28" s="36">
        <f>'3月1日'!$B$6</f>
        <v>4827</v>
      </c>
      <c r="F28" s="36">
        <f>'4月1日'!$B$6</f>
        <v>4774</v>
      </c>
      <c r="G28" s="36">
        <f>'5月1日'!$B$6</f>
        <v>4839</v>
      </c>
      <c r="H28" s="36">
        <f>'6月1日'!$B$6</f>
        <v>4861</v>
      </c>
      <c r="I28" s="36">
        <f>'7月1日'!$B$6</f>
        <v>4856</v>
      </c>
      <c r="J28" s="36">
        <f>'8月1日'!$B$6</f>
        <v>4864</v>
      </c>
      <c r="K28" s="36">
        <f>'9月1日'!$B$6</f>
        <v>4866</v>
      </c>
      <c r="L28" s="36">
        <f>'10月1日'!$B$6</f>
        <v>4854</v>
      </c>
      <c r="M28" s="36">
        <f>'11月1日'!$B$6</f>
        <v>4848</v>
      </c>
      <c r="N28" s="37">
        <f>'12月1日'!$B$6</f>
        <v>4854</v>
      </c>
    </row>
    <row r="29" spans="1:14" ht="13.5" customHeight="1">
      <c r="A29" s="17"/>
      <c r="B29" s="4" t="s">
        <v>9</v>
      </c>
      <c r="C29" s="6">
        <f>'1月1日'!$C$6</f>
        <v>5107</v>
      </c>
      <c r="D29" s="6">
        <f>'2月1日'!$C$6</f>
        <v>5123</v>
      </c>
      <c r="E29" s="6">
        <f>'3月1日'!$C$6</f>
        <v>5111</v>
      </c>
      <c r="F29" s="6">
        <f>'4月1日'!$C$6</f>
        <v>5089</v>
      </c>
      <c r="G29" s="6">
        <f>'5月1日'!$C$6</f>
        <v>5108</v>
      </c>
      <c r="H29" s="6">
        <f>'6月1日'!$C$6</f>
        <v>5128</v>
      </c>
      <c r="I29" s="6">
        <f>'7月1日'!$C$6</f>
        <v>5120</v>
      </c>
      <c r="J29" s="6">
        <f>'8月1日'!$C$6</f>
        <v>5136</v>
      </c>
      <c r="K29" s="6">
        <f>'9月1日'!$C$6</f>
        <v>5139</v>
      </c>
      <c r="L29" s="6">
        <f>'10月1日'!$C$6</f>
        <v>5120</v>
      </c>
      <c r="M29" s="6">
        <f>'11月1日'!$C$6</f>
        <v>5121</v>
      </c>
      <c r="N29" s="18">
        <f>'12月1日'!$C$6</f>
        <v>5123</v>
      </c>
    </row>
    <row r="30" spans="1:14" ht="13.5" customHeight="1">
      <c r="A30" s="17"/>
      <c r="B30" s="4" t="s">
        <v>10</v>
      </c>
      <c r="C30" s="6">
        <f>'1月1日'!$D$6</f>
        <v>5793</v>
      </c>
      <c r="D30" s="6">
        <f>'2月1日'!$D$6</f>
        <v>5801</v>
      </c>
      <c r="E30" s="6">
        <f>'3月1日'!$D$6</f>
        <v>5780</v>
      </c>
      <c r="F30" s="6">
        <f>'4月1日'!$D$6</f>
        <v>5730</v>
      </c>
      <c r="G30" s="6">
        <f>'5月1日'!$D$6</f>
        <v>5763</v>
      </c>
      <c r="H30" s="6">
        <f>'6月1日'!$D$6</f>
        <v>5774</v>
      </c>
      <c r="I30" s="6">
        <f>'7月1日'!$D$6</f>
        <v>5778</v>
      </c>
      <c r="J30" s="6">
        <f>'8月1日'!$D$6</f>
        <v>5778</v>
      </c>
      <c r="K30" s="6">
        <f>'9月1日'!$D$6</f>
        <v>5771</v>
      </c>
      <c r="L30" s="6">
        <f>'10月1日'!$D$6</f>
        <v>5766</v>
      </c>
      <c r="M30" s="6">
        <f>'11月1日'!$D$6</f>
        <v>5772</v>
      </c>
      <c r="N30" s="18">
        <f>'12月1日'!$D$6</f>
        <v>5774</v>
      </c>
    </row>
    <row r="31" spans="1:14" ht="13.5" customHeight="1">
      <c r="A31" s="17"/>
      <c r="B31" s="4" t="s">
        <v>11</v>
      </c>
      <c r="C31" s="34">
        <f>'1月1日'!$E$6</f>
        <v>10900</v>
      </c>
      <c r="D31" s="34">
        <f>'2月1日'!$E$6</f>
        <v>10924</v>
      </c>
      <c r="E31" s="34">
        <f>'3月1日'!$E$6</f>
        <v>10891</v>
      </c>
      <c r="F31" s="34">
        <f>'4月1日'!$E$6</f>
        <v>10819</v>
      </c>
      <c r="G31" s="34">
        <f>'5月1日'!$E$6</f>
        <v>10871</v>
      </c>
      <c r="H31" s="34">
        <f>'6月1日'!$E$6</f>
        <v>10902</v>
      </c>
      <c r="I31" s="34">
        <f>'7月1日'!$E$6</f>
        <v>10898</v>
      </c>
      <c r="J31" s="34">
        <f>'8月1日'!$E$6</f>
        <v>10914</v>
      </c>
      <c r="K31" s="34">
        <f>'9月1日'!$E$6</f>
        <v>10910</v>
      </c>
      <c r="L31" s="34">
        <f>'10月1日'!$E$6</f>
        <v>10886</v>
      </c>
      <c r="M31" s="34">
        <f>'11月1日'!$E$6</f>
        <v>10893</v>
      </c>
      <c r="N31" s="35">
        <f>'12月1日'!$E$6</f>
        <v>10897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5265.700483091788</v>
      </c>
      <c r="D33" s="22">
        <f>'2月1日'!$G$6</f>
        <v>5277.294685990339</v>
      </c>
      <c r="E33" s="22">
        <f>'3月1日'!$G$6</f>
        <v>5261.352657004832</v>
      </c>
      <c r="F33" s="22">
        <f>'4月1日'!$G$6</f>
        <v>5226.57004830918</v>
      </c>
      <c r="G33" s="22">
        <f>'5月1日'!$G$6</f>
        <v>5251.690821256039</v>
      </c>
      <c r="H33" s="22">
        <f>'6月1日'!$G$6</f>
        <v>5266.666666666667</v>
      </c>
      <c r="I33" s="22">
        <f>'7月1日'!$G$6</f>
        <v>5264.734299516908</v>
      </c>
      <c r="J33" s="22">
        <f>'8月1日'!$G$6</f>
        <v>5272.463768115942</v>
      </c>
      <c r="K33" s="22">
        <f>'9月1日'!$G$6</f>
        <v>5270.531400966184</v>
      </c>
      <c r="L33" s="22">
        <f>'10月1日'!$G$6</f>
        <v>5258.937198067633</v>
      </c>
      <c r="M33" s="22">
        <f>'11月1日'!$G$6</f>
        <v>5262.318840579711</v>
      </c>
      <c r="N33" s="23">
        <f>'12月1日'!$G$6</f>
        <v>5264.251207729469</v>
      </c>
    </row>
    <row r="34" spans="1:14" ht="13.5" customHeight="1">
      <c r="A34" s="15" t="s">
        <v>20</v>
      </c>
      <c r="B34" s="16" t="s">
        <v>8</v>
      </c>
      <c r="C34" s="36">
        <f>'1月1日'!$B$7</f>
        <v>6980</v>
      </c>
      <c r="D34" s="36">
        <f>'2月1日'!$B$7</f>
        <v>6975</v>
      </c>
      <c r="E34" s="36">
        <f>'3月1日'!$B$7</f>
        <v>6959</v>
      </c>
      <c r="F34" s="36">
        <f>'4月1日'!$B$7</f>
        <v>6863</v>
      </c>
      <c r="G34" s="36">
        <f>'5月1日'!$B$7</f>
        <v>6936</v>
      </c>
      <c r="H34" s="36">
        <f>'6月1日'!$B$7</f>
        <v>6932</v>
      </c>
      <c r="I34" s="36">
        <f>'7月1日'!$B$7</f>
        <v>6936</v>
      </c>
      <c r="J34" s="36">
        <f>'8月1日'!$B$7</f>
        <v>6946</v>
      </c>
      <c r="K34" s="36">
        <f>'9月1日'!$B$7</f>
        <v>6955</v>
      </c>
      <c r="L34" s="36">
        <f>'10月1日'!$B$7</f>
        <v>6965</v>
      </c>
      <c r="M34" s="36">
        <f>'11月1日'!$B$7</f>
        <v>6968</v>
      </c>
      <c r="N34" s="37">
        <f>'12月1日'!$B$7</f>
        <v>6967</v>
      </c>
    </row>
    <row r="35" spans="1:14" ht="13.5" customHeight="1">
      <c r="A35" s="17"/>
      <c r="B35" s="4" t="s">
        <v>9</v>
      </c>
      <c r="C35" s="6">
        <f>'1月1日'!$C$7</f>
        <v>7938</v>
      </c>
      <c r="D35" s="6">
        <f>'2月1日'!$C$7</f>
        <v>7923</v>
      </c>
      <c r="E35" s="6">
        <f>'3月1日'!$C$7</f>
        <v>7900</v>
      </c>
      <c r="F35" s="6">
        <f>'4月1日'!$C$7</f>
        <v>7774</v>
      </c>
      <c r="G35" s="6">
        <f>'5月1日'!$C$7</f>
        <v>7848</v>
      </c>
      <c r="H35" s="6">
        <f>'6月1日'!$C$7</f>
        <v>7830</v>
      </c>
      <c r="I35" s="6">
        <f>'7月1日'!$C$7</f>
        <v>7828</v>
      </c>
      <c r="J35" s="6">
        <f>'8月1日'!$C$7</f>
        <v>7822</v>
      </c>
      <c r="K35" s="6">
        <f>'9月1日'!$C$7</f>
        <v>7846</v>
      </c>
      <c r="L35" s="6">
        <f>'10月1日'!$C$7</f>
        <v>7860</v>
      </c>
      <c r="M35" s="6">
        <f>'11月1日'!$C$7</f>
        <v>7851</v>
      </c>
      <c r="N35" s="18">
        <f>'12月1日'!$C$7</f>
        <v>7848</v>
      </c>
    </row>
    <row r="36" spans="1:14" ht="13.5" customHeight="1">
      <c r="A36" s="17"/>
      <c r="B36" s="4" t="s">
        <v>10</v>
      </c>
      <c r="C36" s="6">
        <f>'1月1日'!$D$7</f>
        <v>8357</v>
      </c>
      <c r="D36" s="6">
        <f>'2月1日'!$D$7</f>
        <v>8339</v>
      </c>
      <c r="E36" s="6">
        <f>'3月1日'!$D$7</f>
        <v>8339</v>
      </c>
      <c r="F36" s="6">
        <f>'4月1日'!$D$7</f>
        <v>8274</v>
      </c>
      <c r="G36" s="6">
        <f>'5月1日'!$D$7</f>
        <v>8281</v>
      </c>
      <c r="H36" s="6">
        <f>'6月1日'!$D$7</f>
        <v>8263</v>
      </c>
      <c r="I36" s="6">
        <f>'7月1日'!$D$7</f>
        <v>8249</v>
      </c>
      <c r="J36" s="6">
        <f>'8月1日'!$D$7</f>
        <v>8243</v>
      </c>
      <c r="K36" s="6">
        <f>'9月1日'!$D$7</f>
        <v>8253</v>
      </c>
      <c r="L36" s="6">
        <f>'10月1日'!$D$7</f>
        <v>8255</v>
      </c>
      <c r="M36" s="6">
        <f>'11月1日'!$D$7</f>
        <v>8248</v>
      </c>
      <c r="N36" s="18">
        <f>'12月1日'!$D$7</f>
        <v>8241</v>
      </c>
    </row>
    <row r="37" spans="1:14" ht="13.5" customHeight="1">
      <c r="A37" s="17"/>
      <c r="B37" s="4" t="s">
        <v>11</v>
      </c>
      <c r="C37" s="34">
        <f>'1月1日'!$E$7</f>
        <v>16295</v>
      </c>
      <c r="D37" s="34">
        <f>'2月1日'!$E$7</f>
        <v>16262</v>
      </c>
      <c r="E37" s="34">
        <f>'3月1日'!$E$7</f>
        <v>16239</v>
      </c>
      <c r="F37" s="34">
        <f>'4月1日'!$E$7</f>
        <v>16048</v>
      </c>
      <c r="G37" s="34">
        <f>'5月1日'!$E$7</f>
        <v>16129</v>
      </c>
      <c r="H37" s="34">
        <f>'6月1日'!$E$7</f>
        <v>16093</v>
      </c>
      <c r="I37" s="34">
        <f>'7月1日'!$E$7</f>
        <v>16077</v>
      </c>
      <c r="J37" s="34">
        <f>'8月1日'!$E$7</f>
        <v>16065</v>
      </c>
      <c r="K37" s="34">
        <f>'9月1日'!$E$7</f>
        <v>16099</v>
      </c>
      <c r="L37" s="34">
        <f>'10月1日'!$E$7</f>
        <v>16115</v>
      </c>
      <c r="M37" s="34">
        <f>'11月1日'!$E$7</f>
        <v>16099</v>
      </c>
      <c r="N37" s="35">
        <f>'12月1日'!$E$7</f>
        <v>16089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5431.666666666667</v>
      </c>
      <c r="D39" s="22">
        <f>'2月1日'!$G$7</f>
        <v>5420.666666666667</v>
      </c>
      <c r="E39" s="22">
        <f>'3月1日'!$G$7</f>
        <v>5413</v>
      </c>
      <c r="F39" s="22">
        <f>'4月1日'!$G$7</f>
        <v>5349.333333333333</v>
      </c>
      <c r="G39" s="22">
        <f>'5月1日'!$G$7</f>
        <v>5376.333333333333</v>
      </c>
      <c r="H39" s="22">
        <f>'6月1日'!$G$7</f>
        <v>5364.333333333333</v>
      </c>
      <c r="I39" s="22">
        <f>'7月1日'!$G$7</f>
        <v>5359</v>
      </c>
      <c r="J39" s="22">
        <f>'8月1日'!$G$7</f>
        <v>5355</v>
      </c>
      <c r="K39" s="22">
        <f>'9月1日'!$G$7</f>
        <v>5366.333333333333</v>
      </c>
      <c r="L39" s="22">
        <f>'10月1日'!$G$7</f>
        <v>5371.666666666667</v>
      </c>
      <c r="M39" s="22">
        <f>'11月1日'!$G$7</f>
        <v>5366.333333333333</v>
      </c>
      <c r="N39" s="23">
        <f>'12月1日'!$G$7</f>
        <v>5363</v>
      </c>
    </row>
    <row r="40" spans="1:14" ht="13.5" customHeight="1">
      <c r="A40" s="15" t="s">
        <v>19</v>
      </c>
      <c r="B40" s="16" t="s">
        <v>8</v>
      </c>
      <c r="C40" s="36">
        <f>'1月1日'!$B$8</f>
        <v>7183</v>
      </c>
      <c r="D40" s="36">
        <f>'2月1日'!$B$8</f>
        <v>7197</v>
      </c>
      <c r="E40" s="36">
        <f>'3月1日'!$B$8</f>
        <v>7185</v>
      </c>
      <c r="F40" s="36">
        <f>'4月1日'!$B$8</f>
        <v>7064</v>
      </c>
      <c r="G40" s="36">
        <f>'5月1日'!$B$8</f>
        <v>7176</v>
      </c>
      <c r="H40" s="36">
        <f>'6月1日'!$B$8</f>
        <v>7186</v>
      </c>
      <c r="I40" s="36">
        <f>'7月1日'!$B$8</f>
        <v>7197</v>
      </c>
      <c r="J40" s="36">
        <f>'8月1日'!$B$8</f>
        <v>7211</v>
      </c>
      <c r="K40" s="36">
        <f>'9月1日'!$B$8</f>
        <v>7221</v>
      </c>
      <c r="L40" s="36">
        <f>'10月1日'!$B$8</f>
        <v>7230</v>
      </c>
      <c r="M40" s="36">
        <f>'11月1日'!$B$8</f>
        <v>7244</v>
      </c>
      <c r="N40" s="37">
        <f>'12月1日'!$B$8</f>
        <v>7243</v>
      </c>
    </row>
    <row r="41" spans="1:14" ht="13.5" customHeight="1">
      <c r="A41" s="17"/>
      <c r="B41" s="4" t="s">
        <v>9</v>
      </c>
      <c r="C41" s="6">
        <f>'1月1日'!$C$8</f>
        <v>7927</v>
      </c>
      <c r="D41" s="6">
        <f>'2月1日'!$C$8</f>
        <v>7938</v>
      </c>
      <c r="E41" s="6">
        <f>'3月1日'!$C$8</f>
        <v>7935</v>
      </c>
      <c r="F41" s="6">
        <f>'4月1日'!$C$8</f>
        <v>7781</v>
      </c>
      <c r="G41" s="6">
        <f>'5月1日'!$C$8</f>
        <v>7880</v>
      </c>
      <c r="H41" s="6">
        <f>'6月1日'!$C$8</f>
        <v>7879</v>
      </c>
      <c r="I41" s="6">
        <f>'7月1日'!$C$8</f>
        <v>7879</v>
      </c>
      <c r="J41" s="6">
        <f>'8月1日'!$C$8</f>
        <v>7878</v>
      </c>
      <c r="K41" s="6">
        <f>'9月1日'!$C$8</f>
        <v>7871</v>
      </c>
      <c r="L41" s="6">
        <f>'10月1日'!$C$8</f>
        <v>7879</v>
      </c>
      <c r="M41" s="6">
        <f>'11月1日'!$C$8</f>
        <v>7901</v>
      </c>
      <c r="N41" s="18">
        <f>'12月1日'!$C$8</f>
        <v>7903</v>
      </c>
    </row>
    <row r="42" spans="1:14" ht="13.5" customHeight="1">
      <c r="A42" s="17"/>
      <c r="B42" s="4" t="s">
        <v>10</v>
      </c>
      <c r="C42" s="6">
        <f>'1月1日'!$D$8</f>
        <v>8032</v>
      </c>
      <c r="D42" s="6">
        <f>'2月1日'!$D$8</f>
        <v>8044</v>
      </c>
      <c r="E42" s="6">
        <f>'3月1日'!$D$8</f>
        <v>8034</v>
      </c>
      <c r="F42" s="6">
        <f>'4月1日'!$D$8</f>
        <v>7981</v>
      </c>
      <c r="G42" s="6">
        <f>'5月1日'!$D$8</f>
        <v>8024</v>
      </c>
      <c r="H42" s="6">
        <f>'6月1日'!$D$8</f>
        <v>8024</v>
      </c>
      <c r="I42" s="6">
        <f>'7月1日'!$D$8</f>
        <v>8030</v>
      </c>
      <c r="J42" s="6">
        <f>'8月1日'!$D$8</f>
        <v>8030</v>
      </c>
      <c r="K42" s="6">
        <f>'9月1日'!$D$8</f>
        <v>8032</v>
      </c>
      <c r="L42" s="6">
        <f>'10月1日'!$D$8</f>
        <v>8029</v>
      </c>
      <c r="M42" s="6">
        <f>'11月1日'!$D$8</f>
        <v>8031</v>
      </c>
      <c r="N42" s="18">
        <f>'12月1日'!$D$8</f>
        <v>8024</v>
      </c>
    </row>
    <row r="43" spans="1:14" ht="13.5" customHeight="1">
      <c r="A43" s="17"/>
      <c r="B43" s="4" t="s">
        <v>11</v>
      </c>
      <c r="C43" s="34">
        <f>'1月1日'!$E$8</f>
        <v>15959</v>
      </c>
      <c r="D43" s="34">
        <f>'2月1日'!$E$8</f>
        <v>15982</v>
      </c>
      <c r="E43" s="34">
        <f>'3月1日'!$E$8</f>
        <v>15969</v>
      </c>
      <c r="F43" s="34">
        <f>'4月1日'!$E$8</f>
        <v>15762</v>
      </c>
      <c r="G43" s="34">
        <f>'5月1日'!$E$8</f>
        <v>15904</v>
      </c>
      <c r="H43" s="34">
        <f>'6月1日'!$E$8</f>
        <v>15903</v>
      </c>
      <c r="I43" s="34">
        <f>'7月1日'!$E$8</f>
        <v>15909</v>
      </c>
      <c r="J43" s="34">
        <f>'8月1日'!$E$8</f>
        <v>15908</v>
      </c>
      <c r="K43" s="34">
        <f>'9月1日'!$E$8</f>
        <v>15903</v>
      </c>
      <c r="L43" s="34">
        <f>'10月1日'!$E$8</f>
        <v>15908</v>
      </c>
      <c r="M43" s="34">
        <f>'11月1日'!$E$8</f>
        <v>15932</v>
      </c>
      <c r="N43" s="35">
        <f>'12月1日'!$E$8</f>
        <v>15927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4396.418732782369</v>
      </c>
      <c r="D45" s="22">
        <f>'2月1日'!$G$8</f>
        <v>4402.75482093664</v>
      </c>
      <c r="E45" s="22">
        <f>'3月1日'!$G$8</f>
        <v>4399.173553719008</v>
      </c>
      <c r="F45" s="22">
        <f>'4月1日'!$G$8</f>
        <v>4342.148760330579</v>
      </c>
      <c r="G45" s="22">
        <f>'5月1日'!$G$8</f>
        <v>4381.267217630854</v>
      </c>
      <c r="H45" s="22">
        <f>'6月1日'!$G$8</f>
        <v>4380.99173553719</v>
      </c>
      <c r="I45" s="22">
        <f>'7月1日'!$G$8</f>
        <v>4382.644628099174</v>
      </c>
      <c r="J45" s="22">
        <f>'8月1日'!$G$8</f>
        <v>4382.36914600551</v>
      </c>
      <c r="K45" s="22">
        <f>'9月1日'!$G$8</f>
        <v>4380.99173553719</v>
      </c>
      <c r="L45" s="22">
        <f>'10月1日'!$G$8</f>
        <v>4382.36914600551</v>
      </c>
      <c r="M45" s="22">
        <f>'11月1日'!$G$8</f>
        <v>4388.9807162534435</v>
      </c>
      <c r="N45" s="23">
        <f>'12月1日'!$G$8</f>
        <v>4387.603305785124</v>
      </c>
    </row>
    <row r="46" spans="1:14" ht="13.5" customHeight="1">
      <c r="A46" s="15" t="s">
        <v>16</v>
      </c>
      <c r="B46" s="16" t="s">
        <v>8</v>
      </c>
      <c r="C46" s="36">
        <f>'1月1日'!$B$9</f>
        <v>5702</v>
      </c>
      <c r="D46" s="36">
        <f>'2月1日'!$B$9</f>
        <v>5700</v>
      </c>
      <c r="E46" s="36">
        <f>'3月1日'!$B$9</f>
        <v>5692</v>
      </c>
      <c r="F46" s="36">
        <f>'4月1日'!$B$9</f>
        <v>5656</v>
      </c>
      <c r="G46" s="36">
        <f>'5月1日'!$B$9</f>
        <v>5705</v>
      </c>
      <c r="H46" s="36">
        <f>'6月1日'!$B$9</f>
        <v>5694</v>
      </c>
      <c r="I46" s="36">
        <f>'7月1日'!$B$9</f>
        <v>5677</v>
      </c>
      <c r="J46" s="36">
        <f>'8月1日'!$B$9</f>
        <v>5669</v>
      </c>
      <c r="K46" s="36">
        <f>'9月1日'!$B$9</f>
        <v>5677</v>
      </c>
      <c r="L46" s="36">
        <f>'10月1日'!$B$9</f>
        <v>5672</v>
      </c>
      <c r="M46" s="36">
        <f>'11月1日'!$B$9</f>
        <v>5680</v>
      </c>
      <c r="N46" s="37">
        <f>'12月1日'!$B$9</f>
        <v>5681</v>
      </c>
    </row>
    <row r="47" spans="1:14" ht="13.5" customHeight="1">
      <c r="A47" s="17"/>
      <c r="B47" s="4" t="s">
        <v>9</v>
      </c>
      <c r="C47" s="6">
        <f>'1月1日'!$C$9</f>
        <v>6077</v>
      </c>
      <c r="D47" s="6">
        <f>'2月1日'!$C$9</f>
        <v>6080</v>
      </c>
      <c r="E47" s="6">
        <f>'3月1日'!$C$9</f>
        <v>6063</v>
      </c>
      <c r="F47" s="6">
        <f>'4月1日'!$C$9</f>
        <v>6023</v>
      </c>
      <c r="G47" s="6">
        <f>'5月1日'!$C$9</f>
        <v>6071</v>
      </c>
      <c r="H47" s="6">
        <f>'6月1日'!$C$9</f>
        <v>6034</v>
      </c>
      <c r="I47" s="6">
        <f>'7月1日'!$C$9</f>
        <v>6003</v>
      </c>
      <c r="J47" s="6">
        <f>'8月1日'!$C$9</f>
        <v>5987</v>
      </c>
      <c r="K47" s="6">
        <f>'9月1日'!$C$9</f>
        <v>5997</v>
      </c>
      <c r="L47" s="6">
        <f>'10月1日'!$C$9</f>
        <v>5980</v>
      </c>
      <c r="M47" s="6">
        <f>'11月1日'!$C$9</f>
        <v>5981</v>
      </c>
      <c r="N47" s="18">
        <f>'12月1日'!$C$9</f>
        <v>5983</v>
      </c>
    </row>
    <row r="48" spans="1:14" ht="13.5" customHeight="1">
      <c r="A48" s="17"/>
      <c r="B48" s="4" t="s">
        <v>10</v>
      </c>
      <c r="C48" s="6">
        <f>'1月1日'!$D$9</f>
        <v>7064</v>
      </c>
      <c r="D48" s="6">
        <f>'2月1日'!$D$9</f>
        <v>7057</v>
      </c>
      <c r="E48" s="6">
        <f>'3月1日'!$D$9</f>
        <v>7040</v>
      </c>
      <c r="F48" s="6">
        <f>'4月1日'!$D$9</f>
        <v>6984</v>
      </c>
      <c r="G48" s="6">
        <f>'5月1日'!$D$9</f>
        <v>7008</v>
      </c>
      <c r="H48" s="6">
        <f>'6月1日'!$D$9</f>
        <v>6998</v>
      </c>
      <c r="I48" s="6">
        <f>'7月1日'!$D$9</f>
        <v>6969</v>
      </c>
      <c r="J48" s="6">
        <f>'8月1日'!$D$9</f>
        <v>6946</v>
      </c>
      <c r="K48" s="6">
        <f>'9月1日'!$D$9</f>
        <v>6949</v>
      </c>
      <c r="L48" s="6">
        <f>'10月1日'!$D$9</f>
        <v>6938</v>
      </c>
      <c r="M48" s="6">
        <f>'11月1日'!$D$9</f>
        <v>6936</v>
      </c>
      <c r="N48" s="18">
        <f>'12月1日'!$D$9</f>
        <v>6933</v>
      </c>
    </row>
    <row r="49" spans="1:14" ht="13.5" customHeight="1">
      <c r="A49" s="17"/>
      <c r="B49" s="4" t="s">
        <v>11</v>
      </c>
      <c r="C49" s="34">
        <f>'1月1日'!$E$9</f>
        <v>13141</v>
      </c>
      <c r="D49" s="34">
        <f>'2月1日'!$E$9</f>
        <v>13137</v>
      </c>
      <c r="E49" s="34">
        <f>'3月1日'!$E$9</f>
        <v>13103</v>
      </c>
      <c r="F49" s="34">
        <f>'4月1日'!$E$9</f>
        <v>13007</v>
      </c>
      <c r="G49" s="34">
        <f>'5月1日'!$E$9</f>
        <v>13079</v>
      </c>
      <c r="H49" s="34">
        <f>'6月1日'!$E$9</f>
        <v>13032</v>
      </c>
      <c r="I49" s="34">
        <f>'7月1日'!$E$9</f>
        <v>12972</v>
      </c>
      <c r="J49" s="34">
        <f>'8月1日'!$E$9</f>
        <v>12933</v>
      </c>
      <c r="K49" s="34">
        <f>'9月1日'!$E$9</f>
        <v>12946</v>
      </c>
      <c r="L49" s="34">
        <f>'10月1日'!$E$9</f>
        <v>12918</v>
      </c>
      <c r="M49" s="34">
        <f>'11月1日'!$E$9</f>
        <v>12917</v>
      </c>
      <c r="N49" s="35">
        <f>'12月1日'!$E$9</f>
        <v>12916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5363.673469387754</v>
      </c>
      <c r="D51" s="22">
        <f>'2月1日'!$G$9</f>
        <v>5362.04081632653</v>
      </c>
      <c r="E51" s="22">
        <f>'3月1日'!$G$9</f>
        <v>5348.163265306122</v>
      </c>
      <c r="F51" s="22">
        <f>'4月1日'!$G$9</f>
        <v>5308.9795918367345</v>
      </c>
      <c r="G51" s="22">
        <f>'5月1日'!$G$9</f>
        <v>5338.367346938775</v>
      </c>
      <c r="H51" s="22">
        <f>'6月1日'!$G$9</f>
        <v>5319.183673469387</v>
      </c>
      <c r="I51" s="22">
        <f>'7月1日'!$G$9</f>
        <v>5294.69387755102</v>
      </c>
      <c r="J51" s="22">
        <f>'8月1日'!$G$9</f>
        <v>5278.775510204081</v>
      </c>
      <c r="K51" s="22">
        <f>'9月1日'!$G$9</f>
        <v>5284.081632653061</v>
      </c>
      <c r="L51" s="22">
        <f>'10月1日'!$G$9</f>
        <v>5272.65306122449</v>
      </c>
      <c r="M51" s="22">
        <f>'11月1日'!$G$9</f>
        <v>5272.244897959184</v>
      </c>
      <c r="N51" s="23">
        <f>'12月1日'!$G$9</f>
        <v>5271.836734693878</v>
      </c>
    </row>
    <row r="52" spans="1:14" ht="13.5" customHeight="1">
      <c r="A52" s="15" t="s">
        <v>21</v>
      </c>
      <c r="B52" s="16" t="s">
        <v>8</v>
      </c>
      <c r="C52" s="36">
        <f>'1月1日'!$B$10</f>
        <v>6737</v>
      </c>
      <c r="D52" s="36">
        <f>'2月1日'!$B$10</f>
        <v>6748</v>
      </c>
      <c r="E52" s="36">
        <f>'3月1日'!$B$10</f>
        <v>6754</v>
      </c>
      <c r="F52" s="36">
        <f>'4月1日'!$B$10</f>
        <v>6745</v>
      </c>
      <c r="G52" s="36">
        <f>'5月1日'!$B$10</f>
        <v>6767</v>
      </c>
      <c r="H52" s="36">
        <f>'6月1日'!$B$10</f>
        <v>6774</v>
      </c>
      <c r="I52" s="36">
        <f>'7月1日'!$B$10</f>
        <v>6777</v>
      </c>
      <c r="J52" s="36">
        <f>'8月1日'!$B$10</f>
        <v>6781</v>
      </c>
      <c r="K52" s="36">
        <f>'9月1日'!$B$10</f>
        <v>6782</v>
      </c>
      <c r="L52" s="36">
        <f>'10月1日'!$B$10</f>
        <v>6790</v>
      </c>
      <c r="M52" s="36">
        <f>'11月1日'!$B$10</f>
        <v>6796</v>
      </c>
      <c r="N52" s="37">
        <f>'12月1日'!$B$10</f>
        <v>6808</v>
      </c>
    </row>
    <row r="53" spans="1:14" ht="13.5" customHeight="1">
      <c r="A53" s="17"/>
      <c r="B53" s="4" t="s">
        <v>9</v>
      </c>
      <c r="C53" s="6">
        <f>'1月1日'!$C$10</f>
        <v>8657</v>
      </c>
      <c r="D53" s="6">
        <f>'2月1日'!$C$10</f>
        <v>8665</v>
      </c>
      <c r="E53" s="6">
        <f>'3月1日'!$C$10</f>
        <v>8666</v>
      </c>
      <c r="F53" s="6">
        <f>'4月1日'!$C$10</f>
        <v>8620</v>
      </c>
      <c r="G53" s="6">
        <f>'5月1日'!$C$10</f>
        <v>8660</v>
      </c>
      <c r="H53" s="6">
        <f>'6月1日'!$C$10</f>
        <v>8655</v>
      </c>
      <c r="I53" s="6">
        <f>'7月1日'!$C$10</f>
        <v>8647</v>
      </c>
      <c r="J53" s="6">
        <f>'8月1日'!$C$10</f>
        <v>8651</v>
      </c>
      <c r="K53" s="6">
        <f>'9月1日'!$C$10</f>
        <v>8654</v>
      </c>
      <c r="L53" s="6">
        <f>'10月1日'!$C$10</f>
        <v>8661</v>
      </c>
      <c r="M53" s="6">
        <f>'11月1日'!$C$10</f>
        <v>8661</v>
      </c>
      <c r="N53" s="18">
        <f>'12月1日'!$C$10</f>
        <v>8680</v>
      </c>
    </row>
    <row r="54" spans="1:14" ht="13.5" customHeight="1">
      <c r="A54" s="17"/>
      <c r="B54" s="4" t="s">
        <v>10</v>
      </c>
      <c r="C54" s="6">
        <f>'1月1日'!$D$10</f>
        <v>9320</v>
      </c>
      <c r="D54" s="6">
        <f>'2月1日'!$D$10</f>
        <v>9317</v>
      </c>
      <c r="E54" s="6">
        <f>'3月1日'!$D$10</f>
        <v>9324</v>
      </c>
      <c r="F54" s="6">
        <f>'4月1日'!$D$10</f>
        <v>9312</v>
      </c>
      <c r="G54" s="6">
        <f>'5月1日'!$D$10</f>
        <v>9341</v>
      </c>
      <c r="H54" s="6">
        <f>'6月1日'!$D$10</f>
        <v>9346</v>
      </c>
      <c r="I54" s="6">
        <f>'7月1日'!$D$10</f>
        <v>9361</v>
      </c>
      <c r="J54" s="6">
        <f>'8月1日'!$D$10</f>
        <v>9368</v>
      </c>
      <c r="K54" s="6">
        <f>'9月1日'!$D$10</f>
        <v>9375</v>
      </c>
      <c r="L54" s="6">
        <f>'10月1日'!$D$10</f>
        <v>9378</v>
      </c>
      <c r="M54" s="6">
        <f>'11月1日'!$D$10</f>
        <v>9378</v>
      </c>
      <c r="N54" s="18">
        <f>'12月1日'!$D$10</f>
        <v>9406</v>
      </c>
    </row>
    <row r="55" spans="1:14" ht="13.5" customHeight="1">
      <c r="A55" s="17"/>
      <c r="B55" s="4" t="s">
        <v>11</v>
      </c>
      <c r="C55" s="34">
        <f>'1月1日'!$E$10</f>
        <v>17977</v>
      </c>
      <c r="D55" s="34">
        <f>'2月1日'!$E$10</f>
        <v>17982</v>
      </c>
      <c r="E55" s="34">
        <f>'3月1日'!$E$10</f>
        <v>17990</v>
      </c>
      <c r="F55" s="34">
        <f>'4月1日'!$E$10</f>
        <v>17932</v>
      </c>
      <c r="G55" s="34">
        <f>'5月1日'!$E$10</f>
        <v>18001</v>
      </c>
      <c r="H55" s="34">
        <f>'6月1日'!$E$10</f>
        <v>18001</v>
      </c>
      <c r="I55" s="34">
        <f>'7月1日'!$E$10</f>
        <v>18008</v>
      </c>
      <c r="J55" s="34">
        <f>'8月1日'!$E$10</f>
        <v>18019</v>
      </c>
      <c r="K55" s="34">
        <f>'9月1日'!$E$10</f>
        <v>18029</v>
      </c>
      <c r="L55" s="34">
        <f>'10月1日'!$E$10</f>
        <v>18039</v>
      </c>
      <c r="M55" s="34">
        <f>'11月1日'!$E$10</f>
        <v>18039</v>
      </c>
      <c r="N55" s="35">
        <f>'12月1日'!$E$10</f>
        <v>18086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2890.192926045016</v>
      </c>
      <c r="D57" s="22">
        <f>'2月1日'!$G$10</f>
        <v>2890.9967845659166</v>
      </c>
      <c r="E57" s="22">
        <f>'3月1日'!$G$10</f>
        <v>2892.282958199357</v>
      </c>
      <c r="F57" s="22">
        <f>'4月1日'!$G$10</f>
        <v>2882.958199356913</v>
      </c>
      <c r="G57" s="22">
        <f>'5月1日'!$G$10</f>
        <v>2894.051446945338</v>
      </c>
      <c r="H57" s="22">
        <f>'6月1日'!$G$10</f>
        <v>2894.051446945338</v>
      </c>
      <c r="I57" s="22">
        <f>'7月1日'!$G$10</f>
        <v>2895.1768488745984</v>
      </c>
      <c r="J57" s="22">
        <f>'8月1日'!$G$10</f>
        <v>2896.945337620579</v>
      </c>
      <c r="K57" s="22">
        <f>'9月1日'!$G$10</f>
        <v>2898.5530546623795</v>
      </c>
      <c r="L57" s="22">
        <f>'10月1日'!$G$10</f>
        <v>2900.16077170418</v>
      </c>
      <c r="M57" s="22">
        <f>'11月1日'!$G$10</f>
        <v>2900.16077170418</v>
      </c>
      <c r="N57" s="23">
        <f>'12月1日'!$G$10</f>
        <v>2907.717041800643</v>
      </c>
    </row>
    <row r="58" spans="1:14" ht="13.5" customHeight="1">
      <c r="A58" s="15" t="s">
        <v>22</v>
      </c>
      <c r="B58" s="16" t="s">
        <v>8</v>
      </c>
      <c r="C58" s="36">
        <f>'1月1日'!$B$11</f>
        <v>6828</v>
      </c>
      <c r="D58" s="36">
        <f>'2月1日'!$B$11</f>
        <v>6819</v>
      </c>
      <c r="E58" s="36">
        <f>'3月1日'!$B$11</f>
        <v>6823</v>
      </c>
      <c r="F58" s="36">
        <f>'4月1日'!$B$11</f>
        <v>6790</v>
      </c>
      <c r="G58" s="36">
        <f>'5月1日'!$B$11</f>
        <v>6818</v>
      </c>
      <c r="H58" s="36">
        <f>'6月1日'!$B$11</f>
        <v>6820</v>
      </c>
      <c r="I58" s="36">
        <f>'7月1日'!$B$11</f>
        <v>6823</v>
      </c>
      <c r="J58" s="36">
        <f>'8月1日'!$B$11</f>
        <v>6830</v>
      </c>
      <c r="K58" s="36">
        <f>'9月1日'!$B$11</f>
        <v>6828</v>
      </c>
      <c r="L58" s="36">
        <f>'10月1日'!$B$11</f>
        <v>6835</v>
      </c>
      <c r="M58" s="36">
        <f>'11月1日'!$B$11</f>
        <v>6836</v>
      </c>
      <c r="N58" s="37">
        <f>'12月1日'!$B$11</f>
        <v>6862</v>
      </c>
    </row>
    <row r="59" spans="1:14" ht="13.5" customHeight="1">
      <c r="A59" s="17"/>
      <c r="B59" s="4" t="s">
        <v>9</v>
      </c>
      <c r="C59" s="6">
        <f>'1月1日'!$C$11</f>
        <v>8410</v>
      </c>
      <c r="D59" s="6">
        <f>'2月1日'!$C$11</f>
        <v>8400</v>
      </c>
      <c r="E59" s="6">
        <f>'3月1日'!$C$11</f>
        <v>8395</v>
      </c>
      <c r="F59" s="6">
        <f>'4月1日'!$C$11</f>
        <v>8324</v>
      </c>
      <c r="G59" s="6">
        <f>'5月1日'!$C$11</f>
        <v>8323</v>
      </c>
      <c r="H59" s="6">
        <f>'6月1日'!$C$11</f>
        <v>8321</v>
      </c>
      <c r="I59" s="6">
        <f>'7月1日'!$C$11</f>
        <v>8309</v>
      </c>
      <c r="J59" s="6">
        <f>'8月1日'!$C$11</f>
        <v>8306</v>
      </c>
      <c r="K59" s="6">
        <f>'9月1日'!$C$11</f>
        <v>8293</v>
      </c>
      <c r="L59" s="6">
        <f>'10月1日'!$C$11</f>
        <v>8295</v>
      </c>
      <c r="M59" s="6">
        <f>'11月1日'!$C$11</f>
        <v>8296</v>
      </c>
      <c r="N59" s="18">
        <f>'12月1日'!$C$11</f>
        <v>8307</v>
      </c>
    </row>
    <row r="60" spans="1:14" ht="13.5" customHeight="1">
      <c r="A60" s="17"/>
      <c r="B60" s="4" t="s">
        <v>10</v>
      </c>
      <c r="C60" s="6">
        <f>'1月1日'!$D$11</f>
        <v>9110</v>
      </c>
      <c r="D60" s="6">
        <f>'2月1日'!$D$11</f>
        <v>9089</v>
      </c>
      <c r="E60" s="6">
        <f>'3月1日'!$D$11</f>
        <v>9106</v>
      </c>
      <c r="F60" s="6">
        <f>'4月1日'!$D$11</f>
        <v>9060</v>
      </c>
      <c r="G60" s="6">
        <f>'5月1日'!$D$11</f>
        <v>9075</v>
      </c>
      <c r="H60" s="6">
        <f>'6月1日'!$D$11</f>
        <v>9068</v>
      </c>
      <c r="I60" s="6">
        <f>'7月1日'!$D$11</f>
        <v>9054</v>
      </c>
      <c r="J60" s="6">
        <f>'8月1日'!$D$11</f>
        <v>9043</v>
      </c>
      <c r="K60" s="6">
        <f>'9月1日'!$D$11</f>
        <v>9043</v>
      </c>
      <c r="L60" s="6">
        <f>'10月1日'!$D$11</f>
        <v>9048</v>
      </c>
      <c r="M60" s="6">
        <f>'11月1日'!$D$11</f>
        <v>9038</v>
      </c>
      <c r="N60" s="18">
        <f>'12月1日'!$D$11</f>
        <v>9055</v>
      </c>
    </row>
    <row r="61" spans="1:14" ht="13.5" customHeight="1">
      <c r="A61" s="17"/>
      <c r="B61" s="4" t="s">
        <v>11</v>
      </c>
      <c r="C61" s="34">
        <f>'1月1日'!$E$11</f>
        <v>17520</v>
      </c>
      <c r="D61" s="34">
        <f>'2月1日'!$E$11</f>
        <v>17489</v>
      </c>
      <c r="E61" s="34">
        <f>'3月1日'!$E$11</f>
        <v>17501</v>
      </c>
      <c r="F61" s="34">
        <f>'4月1日'!$E$11</f>
        <v>17384</v>
      </c>
      <c r="G61" s="34">
        <f>'5月1日'!$E$11</f>
        <v>17398</v>
      </c>
      <c r="H61" s="34">
        <f>'6月1日'!$E$11</f>
        <v>17389</v>
      </c>
      <c r="I61" s="34">
        <f>'7月1日'!$E$11</f>
        <v>17363</v>
      </c>
      <c r="J61" s="34">
        <f>'8月1日'!$E$11</f>
        <v>17349</v>
      </c>
      <c r="K61" s="34">
        <f>'9月1日'!$E$11</f>
        <v>17336</v>
      </c>
      <c r="L61" s="34">
        <f>'10月1日'!$E$11</f>
        <v>17343</v>
      </c>
      <c r="M61" s="34">
        <f>'11月1日'!$E$11</f>
        <v>17334</v>
      </c>
      <c r="N61" s="35">
        <f>'12月1日'!$E$11</f>
        <v>17362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3842.105263157895</v>
      </c>
      <c r="D63" s="22">
        <f>'2月1日'!$G$11</f>
        <v>3835.30701754386</v>
      </c>
      <c r="E63" s="22">
        <f>'3月1日'!$G$11</f>
        <v>3837.9385964912285</v>
      </c>
      <c r="F63" s="22">
        <f>'4月1日'!$G$11</f>
        <v>3812.2807017543864</v>
      </c>
      <c r="G63" s="22">
        <f>'5月1日'!$G$11</f>
        <v>3815.350877192983</v>
      </c>
      <c r="H63" s="22">
        <f>'6月1日'!$G$11</f>
        <v>3813.3771929824566</v>
      </c>
      <c r="I63" s="22">
        <f>'7月1日'!$G$11</f>
        <v>3807.6754385964914</v>
      </c>
      <c r="J63" s="22">
        <f>'8月1日'!$G$11</f>
        <v>3804.605263157895</v>
      </c>
      <c r="K63" s="22">
        <f>'9月1日'!$G$11</f>
        <v>3801.7543859649127</v>
      </c>
      <c r="L63" s="22">
        <f>'10月1日'!$G$11</f>
        <v>3803.289473684211</v>
      </c>
      <c r="M63" s="22">
        <f>'11月1日'!$G$11</f>
        <v>3801.3157894736846</v>
      </c>
      <c r="N63" s="23">
        <f>'12月1日'!$G$11</f>
        <v>3807.4561403508774</v>
      </c>
    </row>
    <row r="64" spans="1:14" ht="13.5" customHeight="1">
      <c r="A64" s="15" t="s">
        <v>2</v>
      </c>
      <c r="B64" s="16" t="s">
        <v>8</v>
      </c>
      <c r="C64" s="36">
        <f>'1月1日'!$B$12</f>
        <v>9825</v>
      </c>
      <c r="D64" s="36">
        <f>'2月1日'!$B$12</f>
        <v>9824</v>
      </c>
      <c r="E64" s="36">
        <f>'3月1日'!$B$12</f>
        <v>9827</v>
      </c>
      <c r="F64" s="36">
        <f>'4月1日'!$B$12</f>
        <v>9736</v>
      </c>
      <c r="G64" s="36">
        <f>'5月1日'!$B$12</f>
        <v>9827</v>
      </c>
      <c r="H64" s="36">
        <f>'6月1日'!$B$12</f>
        <v>9857</v>
      </c>
      <c r="I64" s="36">
        <f>'7月1日'!$B$12</f>
        <v>9851</v>
      </c>
      <c r="J64" s="36">
        <f>'8月1日'!$B$12</f>
        <v>9839</v>
      </c>
      <c r="K64" s="36">
        <f>'9月1日'!$B$12</f>
        <v>9842</v>
      </c>
      <c r="L64" s="36">
        <f>'10月1日'!$B$12</f>
        <v>9833</v>
      </c>
      <c r="M64" s="36">
        <f>'11月1日'!$B$12</f>
        <v>9851</v>
      </c>
      <c r="N64" s="37">
        <f>'12月1日'!$B$12</f>
        <v>9858</v>
      </c>
    </row>
    <row r="65" spans="1:14" ht="13.5" customHeight="1">
      <c r="A65" s="17"/>
      <c r="B65" s="4" t="s">
        <v>9</v>
      </c>
      <c r="C65" s="6">
        <f>'1月1日'!$C$12</f>
        <v>11306</v>
      </c>
      <c r="D65" s="6">
        <f>'2月1日'!$C$12</f>
        <v>11305</v>
      </c>
      <c r="E65" s="6">
        <f>'3月1日'!$C$12</f>
        <v>11304</v>
      </c>
      <c r="F65" s="6">
        <f>'4月1日'!$C$12</f>
        <v>11231</v>
      </c>
      <c r="G65" s="6">
        <f>'5月1日'!$C$12</f>
        <v>11309</v>
      </c>
      <c r="H65" s="6">
        <f>'6月1日'!$C$12</f>
        <v>11326</v>
      </c>
      <c r="I65" s="6">
        <f>'7月1日'!$C$12</f>
        <v>11340</v>
      </c>
      <c r="J65" s="6">
        <f>'8月1日'!$C$12</f>
        <v>11327</v>
      </c>
      <c r="K65" s="6">
        <f>'9月1日'!$C$12</f>
        <v>11307</v>
      </c>
      <c r="L65" s="6">
        <f>'10月1日'!$C$12</f>
        <v>11304</v>
      </c>
      <c r="M65" s="6">
        <f>'11月1日'!$C$12</f>
        <v>11304</v>
      </c>
      <c r="N65" s="18">
        <f>'12月1日'!$C$12</f>
        <v>11302</v>
      </c>
    </row>
    <row r="66" spans="1:14" ht="13.5" customHeight="1">
      <c r="A66" s="17"/>
      <c r="B66" s="4" t="s">
        <v>10</v>
      </c>
      <c r="C66" s="6">
        <f>'1月1日'!$D$12</f>
        <v>12658</v>
      </c>
      <c r="D66" s="6">
        <f>'2月1日'!$D$12</f>
        <v>12633</v>
      </c>
      <c r="E66" s="6">
        <f>'3月1日'!$D$12</f>
        <v>12633</v>
      </c>
      <c r="F66" s="6">
        <f>'4月1日'!$D$12</f>
        <v>12548</v>
      </c>
      <c r="G66" s="6">
        <f>'5月1日'!$D$12</f>
        <v>12589</v>
      </c>
      <c r="H66" s="6">
        <f>'6月1日'!$D$12</f>
        <v>12610</v>
      </c>
      <c r="I66" s="6">
        <f>'7月1日'!$D$12</f>
        <v>12599</v>
      </c>
      <c r="J66" s="6">
        <f>'8月1日'!$D$12</f>
        <v>12593</v>
      </c>
      <c r="K66" s="6">
        <f>'9月1日'!$D$12</f>
        <v>12600</v>
      </c>
      <c r="L66" s="6">
        <f>'10月1日'!$D$12</f>
        <v>12581</v>
      </c>
      <c r="M66" s="6">
        <f>'11月1日'!$D$12</f>
        <v>12584</v>
      </c>
      <c r="N66" s="18">
        <f>'12月1日'!$D$12</f>
        <v>12580</v>
      </c>
    </row>
    <row r="67" spans="1:14" ht="13.5" customHeight="1">
      <c r="A67" s="17"/>
      <c r="B67" s="4" t="s">
        <v>11</v>
      </c>
      <c r="C67" s="34">
        <f>'1月1日'!$E$12</f>
        <v>23964</v>
      </c>
      <c r="D67" s="34">
        <f>'2月1日'!$E$12</f>
        <v>23938</v>
      </c>
      <c r="E67" s="34">
        <f>'3月1日'!$E$12</f>
        <v>23937</v>
      </c>
      <c r="F67" s="34">
        <f>'4月1日'!$E$12</f>
        <v>23779</v>
      </c>
      <c r="G67" s="34">
        <f>'5月1日'!$E$12</f>
        <v>23898</v>
      </c>
      <c r="H67" s="34">
        <f>'6月1日'!$E$12</f>
        <v>23936</v>
      </c>
      <c r="I67" s="34">
        <f>'7月1日'!$E$12</f>
        <v>23939</v>
      </c>
      <c r="J67" s="34">
        <f>'8月1日'!$E$12</f>
        <v>23920</v>
      </c>
      <c r="K67" s="34">
        <f>'9月1日'!$E$12</f>
        <v>23907</v>
      </c>
      <c r="L67" s="34">
        <f>'10月1日'!$E$12</f>
        <v>23885</v>
      </c>
      <c r="M67" s="34">
        <f>'11月1日'!$E$12</f>
        <v>23888</v>
      </c>
      <c r="N67" s="35">
        <f>'12月1日'!$E$12</f>
        <v>23882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2552.0766773162936</v>
      </c>
      <c r="D69" s="22">
        <f>'2月1日'!$G$12</f>
        <v>2549.307774227902</v>
      </c>
      <c r="E69" s="22">
        <f>'3月1日'!$G$12</f>
        <v>2549.2012779552715</v>
      </c>
      <c r="F69" s="22">
        <f>'4月1日'!$G$12</f>
        <v>2532.374866879659</v>
      </c>
      <c r="G69" s="22">
        <f>'5月1日'!$G$12</f>
        <v>2545.0479233226833</v>
      </c>
      <c r="H69" s="22">
        <f>'6月1日'!$G$12</f>
        <v>2549.094781682641</v>
      </c>
      <c r="I69" s="22">
        <f>'7月1日'!$G$12</f>
        <v>2549.4142705005324</v>
      </c>
      <c r="J69" s="22">
        <f>'8月1日'!$G$12</f>
        <v>2547.3908413205536</v>
      </c>
      <c r="K69" s="22">
        <f>'9月1日'!$G$12</f>
        <v>2546.0063897763575</v>
      </c>
      <c r="L69" s="22">
        <f>'10月1日'!$G$12</f>
        <v>2543.6634717784877</v>
      </c>
      <c r="M69" s="22">
        <f>'11月1日'!$G$12</f>
        <v>2543.982960596379</v>
      </c>
      <c r="N69" s="23">
        <f>'12月1日'!$G$12</f>
        <v>2543.3439829605963</v>
      </c>
    </row>
    <row r="70" spans="1:14" ht="13.5" customHeight="1">
      <c r="A70" s="15" t="s">
        <v>18</v>
      </c>
      <c r="B70" s="16" t="s">
        <v>8</v>
      </c>
      <c r="C70" s="36">
        <f>'1月1日'!$B$13</f>
        <v>7302</v>
      </c>
      <c r="D70" s="36">
        <f>'2月1日'!$B$13</f>
        <v>7303</v>
      </c>
      <c r="E70" s="36">
        <f>'3月1日'!$B$13</f>
        <v>7314</v>
      </c>
      <c r="F70" s="36">
        <f>'4月1日'!$B$13</f>
        <v>7280</v>
      </c>
      <c r="G70" s="36">
        <f>'5月1日'!$B$13</f>
        <v>7290</v>
      </c>
      <c r="H70" s="36">
        <f>'6月1日'!$B$13</f>
        <v>7299</v>
      </c>
      <c r="I70" s="36">
        <f>'7月1日'!$B$13</f>
        <v>7307</v>
      </c>
      <c r="J70" s="36">
        <f>'8月1日'!$B$13</f>
        <v>7319</v>
      </c>
      <c r="K70" s="36">
        <f>'9月1日'!$B$13</f>
        <v>7317</v>
      </c>
      <c r="L70" s="36">
        <f>'10月1日'!$B$13</f>
        <v>7334</v>
      </c>
      <c r="M70" s="36">
        <f>'11月1日'!$B$13</f>
        <v>7338</v>
      </c>
      <c r="N70" s="37">
        <f>'12月1日'!$B$13</f>
        <v>7345</v>
      </c>
    </row>
    <row r="71" spans="1:14" ht="13.5" customHeight="1">
      <c r="A71" s="17"/>
      <c r="B71" s="4" t="s">
        <v>9</v>
      </c>
      <c r="C71" s="6">
        <f>'1月1日'!$C$13</f>
        <v>8882</v>
      </c>
      <c r="D71" s="6">
        <f>'2月1日'!$C$13</f>
        <v>8867</v>
      </c>
      <c r="E71" s="6">
        <f>'3月1日'!$C$13</f>
        <v>8880</v>
      </c>
      <c r="F71" s="6">
        <f>'4月1日'!$C$13</f>
        <v>8839</v>
      </c>
      <c r="G71" s="6">
        <f>'5月1日'!$C$13</f>
        <v>8830</v>
      </c>
      <c r="H71" s="6">
        <f>'6月1日'!$C$13</f>
        <v>8848</v>
      </c>
      <c r="I71" s="6">
        <f>'7月1日'!$C$13</f>
        <v>8841</v>
      </c>
      <c r="J71" s="6">
        <f>'8月1日'!$C$13</f>
        <v>8846</v>
      </c>
      <c r="K71" s="6">
        <f>'9月1日'!$C$13</f>
        <v>8840</v>
      </c>
      <c r="L71" s="6">
        <f>'10月1日'!$C$13</f>
        <v>8852</v>
      </c>
      <c r="M71" s="6">
        <f>'11月1日'!$C$13</f>
        <v>8865</v>
      </c>
      <c r="N71" s="18">
        <f>'12月1日'!$C$13</f>
        <v>8861</v>
      </c>
    </row>
    <row r="72" spans="1:14" ht="13.5" customHeight="1">
      <c r="A72" s="17"/>
      <c r="B72" s="4" t="s">
        <v>10</v>
      </c>
      <c r="C72" s="6">
        <f>'1月1日'!$D$13</f>
        <v>9707</v>
      </c>
      <c r="D72" s="6">
        <f>'2月1日'!$D$13</f>
        <v>9710</v>
      </c>
      <c r="E72" s="6">
        <f>'3月1日'!$D$13</f>
        <v>9733</v>
      </c>
      <c r="F72" s="6">
        <f>'4月1日'!$D$13</f>
        <v>9688</v>
      </c>
      <c r="G72" s="6">
        <f>'5月1日'!$D$13</f>
        <v>9689</v>
      </c>
      <c r="H72" s="6">
        <f>'6月1日'!$D$13</f>
        <v>9690</v>
      </c>
      <c r="I72" s="6">
        <f>'7月1日'!$D$13</f>
        <v>9698</v>
      </c>
      <c r="J72" s="6">
        <f>'8月1日'!$D$13</f>
        <v>9699</v>
      </c>
      <c r="K72" s="6">
        <f>'9月1日'!$D$13</f>
        <v>9695</v>
      </c>
      <c r="L72" s="6">
        <f>'10月1日'!$D$13</f>
        <v>9731</v>
      </c>
      <c r="M72" s="6">
        <f>'11月1日'!$D$13</f>
        <v>9727</v>
      </c>
      <c r="N72" s="18">
        <f>'12月1日'!$D$13</f>
        <v>9744</v>
      </c>
    </row>
    <row r="73" spans="1:14" ht="13.5" customHeight="1">
      <c r="A73" s="17"/>
      <c r="B73" s="4" t="s">
        <v>11</v>
      </c>
      <c r="C73" s="34">
        <f>'1月1日'!$E$13</f>
        <v>18589</v>
      </c>
      <c r="D73" s="34">
        <f>'2月1日'!$E$13</f>
        <v>18577</v>
      </c>
      <c r="E73" s="34">
        <f>'3月1日'!$E$13</f>
        <v>18613</v>
      </c>
      <c r="F73" s="34">
        <f>'4月1日'!$E$13</f>
        <v>18527</v>
      </c>
      <c r="G73" s="34">
        <f>'5月1日'!$E$13</f>
        <v>18519</v>
      </c>
      <c r="H73" s="34">
        <f>'6月1日'!$E$13</f>
        <v>18538</v>
      </c>
      <c r="I73" s="34">
        <f>'7月1日'!$E$13</f>
        <v>18539</v>
      </c>
      <c r="J73" s="34">
        <f>'8月1日'!$E$13</f>
        <v>18545</v>
      </c>
      <c r="K73" s="34">
        <f>'9月1日'!$E$13</f>
        <v>18535</v>
      </c>
      <c r="L73" s="34">
        <f>'10月1日'!$E$13</f>
        <v>18583</v>
      </c>
      <c r="M73" s="34">
        <f>'11月1日'!$E$13</f>
        <v>18592</v>
      </c>
      <c r="N73" s="35">
        <f>'12月1日'!$E$13</f>
        <v>18605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3423.388581952118</v>
      </c>
      <c r="D75" s="22">
        <f>'2月1日'!$G$13</f>
        <v>3421.178637200737</v>
      </c>
      <c r="E75" s="22">
        <f>'3月1日'!$G$13</f>
        <v>3427.8084714548804</v>
      </c>
      <c r="F75" s="22">
        <f>'4月1日'!$G$13</f>
        <v>3411.9705340699816</v>
      </c>
      <c r="G75" s="22">
        <f>'5月1日'!$G$13</f>
        <v>3410.497237569061</v>
      </c>
      <c r="H75" s="22">
        <f>'6月1日'!$G$13</f>
        <v>3413.996316758748</v>
      </c>
      <c r="I75" s="22">
        <f>'7月1日'!$G$13</f>
        <v>3414.180478821363</v>
      </c>
      <c r="J75" s="22">
        <f>'8月1日'!$G$13</f>
        <v>3415.2854511970536</v>
      </c>
      <c r="K75" s="22">
        <f>'9月1日'!$G$13</f>
        <v>3413.4438305709027</v>
      </c>
      <c r="L75" s="22">
        <f>'10月1日'!$G$13</f>
        <v>3422.2836095764274</v>
      </c>
      <c r="M75" s="22">
        <f>'11月1日'!$G$13</f>
        <v>3423.941068139963</v>
      </c>
      <c r="N75" s="23">
        <f>'12月1日'!$G$13</f>
        <v>3426.3351749539597</v>
      </c>
    </row>
    <row r="76" spans="1:14" ht="13.5" customHeight="1">
      <c r="A76" s="15" t="s">
        <v>23</v>
      </c>
      <c r="B76" s="16" t="s">
        <v>8</v>
      </c>
      <c r="C76" s="36">
        <f>'1月1日'!$B$14</f>
        <v>11045</v>
      </c>
      <c r="D76" s="36">
        <f>'2月1日'!$B$14</f>
        <v>11050</v>
      </c>
      <c r="E76" s="36">
        <f>'3月1日'!$B$14</f>
        <v>11042</v>
      </c>
      <c r="F76" s="36">
        <f>'4月1日'!$B$14</f>
        <v>10937</v>
      </c>
      <c r="G76" s="36">
        <f>'5月1日'!$B$14</f>
        <v>11049</v>
      </c>
      <c r="H76" s="36">
        <f>'6月1日'!$B$14</f>
        <v>11064</v>
      </c>
      <c r="I76" s="36">
        <f>'7月1日'!$B$14</f>
        <v>11063</v>
      </c>
      <c r="J76" s="36">
        <f>'8月1日'!$B$14</f>
        <v>11044</v>
      </c>
      <c r="K76" s="36">
        <f>'9月1日'!$B$14</f>
        <v>11075</v>
      </c>
      <c r="L76" s="36">
        <f>'10月1日'!$B$14</f>
        <v>11061</v>
      </c>
      <c r="M76" s="36">
        <f>'11月1日'!$B$14</f>
        <v>11084</v>
      </c>
      <c r="N76" s="37">
        <f>'12月1日'!$B$14</f>
        <v>11093</v>
      </c>
    </row>
    <row r="77" spans="1:14" ht="13.5" customHeight="1">
      <c r="A77" s="17"/>
      <c r="B77" s="4" t="s">
        <v>9</v>
      </c>
      <c r="C77" s="6">
        <f>'1月1日'!$C$14</f>
        <v>13477</v>
      </c>
      <c r="D77" s="6">
        <f>'2月1日'!$C$14</f>
        <v>13451</v>
      </c>
      <c r="E77" s="6">
        <f>'3月1日'!$C$14</f>
        <v>13452</v>
      </c>
      <c r="F77" s="6">
        <f>'4月1日'!$C$14</f>
        <v>13330</v>
      </c>
      <c r="G77" s="6">
        <f>'5月1日'!$C$14</f>
        <v>13399</v>
      </c>
      <c r="H77" s="6">
        <f>'6月1日'!$C$14</f>
        <v>13411</v>
      </c>
      <c r="I77" s="6">
        <f>'7月1日'!$C$14</f>
        <v>13409</v>
      </c>
      <c r="J77" s="6">
        <f>'8月1日'!$C$14</f>
        <v>13365</v>
      </c>
      <c r="K77" s="6">
        <f>'9月1日'!$C$14</f>
        <v>13375</v>
      </c>
      <c r="L77" s="6">
        <f>'10月1日'!$C$14</f>
        <v>13349</v>
      </c>
      <c r="M77" s="6">
        <f>'11月1日'!$C$14</f>
        <v>13373</v>
      </c>
      <c r="N77" s="18">
        <f>'12月1日'!$C$14</f>
        <v>13379</v>
      </c>
    </row>
    <row r="78" spans="1:14" ht="13.5" customHeight="1">
      <c r="A78" s="17"/>
      <c r="B78" s="4" t="s">
        <v>10</v>
      </c>
      <c r="C78" s="6">
        <f>'1月1日'!$D$14</f>
        <v>14696</v>
      </c>
      <c r="D78" s="6">
        <f>'2月1日'!$D$14</f>
        <v>14691</v>
      </c>
      <c r="E78" s="6">
        <f>'3月1日'!$D$14</f>
        <v>14690</v>
      </c>
      <c r="F78" s="6">
        <f>'4月1日'!$D$14</f>
        <v>14593</v>
      </c>
      <c r="G78" s="6">
        <f>'5月1日'!$D$14</f>
        <v>14648</v>
      </c>
      <c r="H78" s="6">
        <f>'6月1日'!$D$14</f>
        <v>14626</v>
      </c>
      <c r="I78" s="6">
        <f>'7月1日'!$D$14</f>
        <v>14608</v>
      </c>
      <c r="J78" s="6">
        <f>'8月1日'!$D$14</f>
        <v>14574</v>
      </c>
      <c r="K78" s="6">
        <f>'9月1日'!$D$14</f>
        <v>14592</v>
      </c>
      <c r="L78" s="6">
        <f>'10月1日'!$D$14</f>
        <v>14578</v>
      </c>
      <c r="M78" s="6">
        <f>'11月1日'!$D$14</f>
        <v>14616</v>
      </c>
      <c r="N78" s="18">
        <f>'12月1日'!$D$14</f>
        <v>14616</v>
      </c>
    </row>
    <row r="79" spans="1:14" ht="13.5" customHeight="1">
      <c r="A79" s="17"/>
      <c r="B79" s="4" t="s">
        <v>11</v>
      </c>
      <c r="C79" s="34">
        <f>'1月1日'!$E$14</f>
        <v>28173</v>
      </c>
      <c r="D79" s="34">
        <f>'2月1日'!$E$14</f>
        <v>28142</v>
      </c>
      <c r="E79" s="34">
        <f>'3月1日'!$E$14</f>
        <v>28142</v>
      </c>
      <c r="F79" s="34">
        <f>'4月1日'!$E$14</f>
        <v>27923</v>
      </c>
      <c r="G79" s="34">
        <f>'5月1日'!$E$14</f>
        <v>28047</v>
      </c>
      <c r="H79" s="34">
        <f>'6月1日'!$E$14</f>
        <v>28037</v>
      </c>
      <c r="I79" s="34">
        <f>'7月1日'!$E$14</f>
        <v>28017</v>
      </c>
      <c r="J79" s="34">
        <f>'8月1日'!$E$14</f>
        <v>27939</v>
      </c>
      <c r="K79" s="34">
        <f>'9月1日'!$E$14</f>
        <v>27967</v>
      </c>
      <c r="L79" s="34">
        <f>'10月1日'!$E$14</f>
        <v>27927</v>
      </c>
      <c r="M79" s="34">
        <f>'11月1日'!$E$14</f>
        <v>27989</v>
      </c>
      <c r="N79" s="35">
        <f>'12月1日'!$E$14</f>
        <v>27995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2443.451864700781</v>
      </c>
      <c r="D81" s="22">
        <f>'2月1日'!$G$14</f>
        <v>2440.763226366002</v>
      </c>
      <c r="E81" s="22">
        <f>'3月1日'!$G$14</f>
        <v>2440.763226366002</v>
      </c>
      <c r="F81" s="22">
        <f>'4月1日'!$G$14</f>
        <v>2421.7692974848223</v>
      </c>
      <c r="G81" s="22">
        <f>'5月1日'!$G$14</f>
        <v>2432.5238508239377</v>
      </c>
      <c r="H81" s="22">
        <f>'6月1日'!$G$14</f>
        <v>2431.6565481352995</v>
      </c>
      <c r="I81" s="22">
        <f>'7月1日'!$G$14</f>
        <v>2429.921942758023</v>
      </c>
      <c r="J81" s="22">
        <f>'8月1日'!$G$14</f>
        <v>2423.156981786644</v>
      </c>
      <c r="K81" s="22">
        <f>'9月1日'!$G$14</f>
        <v>2425.585429314831</v>
      </c>
      <c r="L81" s="22">
        <f>'10月1日'!$G$14</f>
        <v>2422.1162185602775</v>
      </c>
      <c r="M81" s="22">
        <f>'11月1日'!$G$14</f>
        <v>2427.4934952298354</v>
      </c>
      <c r="N81" s="23">
        <f>'12月1日'!$G$14</f>
        <v>2428.0138768430184</v>
      </c>
    </row>
    <row r="82" spans="1:14" ht="13.5" customHeight="1">
      <c r="A82" s="15" t="s">
        <v>27</v>
      </c>
      <c r="B82" s="16" t="s">
        <v>8</v>
      </c>
      <c r="C82" s="36">
        <f>'1月1日'!$B$15</f>
        <v>5690</v>
      </c>
      <c r="D82" s="36">
        <f>'2月1日'!$B$15</f>
        <v>5690</v>
      </c>
      <c r="E82" s="36">
        <f>'3月1日'!$B$15</f>
        <v>5685</v>
      </c>
      <c r="F82" s="36">
        <f>'4月1日'!$B$15</f>
        <v>5669</v>
      </c>
      <c r="G82" s="36">
        <f>'5月1日'!$B$15</f>
        <v>5708</v>
      </c>
      <c r="H82" s="36">
        <f>'6月1日'!$B$15</f>
        <v>5722</v>
      </c>
      <c r="I82" s="36">
        <f>'7月1日'!$B$15</f>
        <v>5745</v>
      </c>
      <c r="J82" s="36">
        <f>'8月1日'!$B$15</f>
        <v>5743</v>
      </c>
      <c r="K82" s="36">
        <f>'9月1日'!$B$15</f>
        <v>5754</v>
      </c>
      <c r="L82" s="36">
        <f>'10月1日'!$B$15</f>
        <v>5772</v>
      </c>
      <c r="M82" s="36">
        <f>'11月1日'!$B$15</f>
        <v>5781</v>
      </c>
      <c r="N82" s="37">
        <f>'12月1日'!$B$15</f>
        <v>5799</v>
      </c>
    </row>
    <row r="83" spans="1:14" ht="13.5" customHeight="1">
      <c r="A83" s="17"/>
      <c r="B83" s="4" t="s">
        <v>9</v>
      </c>
      <c r="C83" s="6">
        <f>'1月1日'!$C$15</f>
        <v>7750</v>
      </c>
      <c r="D83" s="6">
        <f>'2月1日'!$C$15</f>
        <v>7737</v>
      </c>
      <c r="E83" s="6">
        <f>'3月1日'!$C$15</f>
        <v>7752</v>
      </c>
      <c r="F83" s="6">
        <f>'4月1日'!$C$15</f>
        <v>7705</v>
      </c>
      <c r="G83" s="6">
        <f>'5月1日'!$C$15</f>
        <v>7737</v>
      </c>
      <c r="H83" s="6">
        <f>'6月1日'!$C$15</f>
        <v>7759</v>
      </c>
      <c r="I83" s="6">
        <f>'7月1日'!$C$15</f>
        <v>7772</v>
      </c>
      <c r="J83" s="6">
        <f>'8月1日'!$C$15</f>
        <v>7774</v>
      </c>
      <c r="K83" s="6">
        <f>'9月1日'!$C$15</f>
        <v>7782</v>
      </c>
      <c r="L83" s="6">
        <f>'10月1日'!$C$15</f>
        <v>7787</v>
      </c>
      <c r="M83" s="6">
        <f>'11月1日'!$C$15</f>
        <v>7787</v>
      </c>
      <c r="N83" s="18">
        <f>'12月1日'!$C$15</f>
        <v>7797</v>
      </c>
    </row>
    <row r="84" spans="1:14" ht="13.5" customHeight="1">
      <c r="A84" s="17"/>
      <c r="B84" s="4" t="s">
        <v>10</v>
      </c>
      <c r="C84" s="6">
        <f>'1月1日'!$D$15</f>
        <v>8409</v>
      </c>
      <c r="D84" s="6">
        <f>'2月1日'!$D$15</f>
        <v>8415</v>
      </c>
      <c r="E84" s="6">
        <f>'3月1日'!$D$15</f>
        <v>8405</v>
      </c>
      <c r="F84" s="6">
        <f>'4月1日'!$D$15</f>
        <v>8379</v>
      </c>
      <c r="G84" s="6">
        <f>'5月1日'!$D$15</f>
        <v>8411</v>
      </c>
      <c r="H84" s="6">
        <f>'6月1日'!$D$15</f>
        <v>8430</v>
      </c>
      <c r="I84" s="6">
        <f>'7月1日'!$D$15</f>
        <v>8452</v>
      </c>
      <c r="J84" s="6">
        <f>'8月1日'!$D$15</f>
        <v>8458</v>
      </c>
      <c r="K84" s="6">
        <f>'9月1日'!$D$15</f>
        <v>8456</v>
      </c>
      <c r="L84" s="6">
        <f>'10月1日'!$D$15</f>
        <v>8464</v>
      </c>
      <c r="M84" s="6">
        <f>'11月1日'!$D$15</f>
        <v>8467</v>
      </c>
      <c r="N84" s="18">
        <f>'12月1日'!$D$15</f>
        <v>8468</v>
      </c>
    </row>
    <row r="85" spans="1:14" ht="13.5" customHeight="1">
      <c r="A85" s="17"/>
      <c r="B85" s="4" t="s">
        <v>11</v>
      </c>
      <c r="C85" s="34">
        <f>'1月1日'!$E$15</f>
        <v>16159</v>
      </c>
      <c r="D85" s="34">
        <f>'2月1日'!$E$15</f>
        <v>16152</v>
      </c>
      <c r="E85" s="34">
        <f>'3月1日'!$E$15</f>
        <v>16157</v>
      </c>
      <c r="F85" s="34">
        <f>'4月1日'!$E$15</f>
        <v>16084</v>
      </c>
      <c r="G85" s="34">
        <f>'5月1日'!$E$15</f>
        <v>16148</v>
      </c>
      <c r="H85" s="34">
        <f>'6月1日'!$E$15</f>
        <v>16189</v>
      </c>
      <c r="I85" s="34">
        <f>'7月1日'!$E$15</f>
        <v>16224</v>
      </c>
      <c r="J85" s="34">
        <f>'8月1日'!$E$15</f>
        <v>16232</v>
      </c>
      <c r="K85" s="34">
        <f>'9月1日'!$E$15</f>
        <v>16238</v>
      </c>
      <c r="L85" s="34">
        <f>'10月1日'!$E$15</f>
        <v>16251</v>
      </c>
      <c r="M85" s="34">
        <f>'11月1日'!$E$15</f>
        <v>16254</v>
      </c>
      <c r="N85" s="35">
        <f>'12月1日'!$E$15</f>
        <v>16265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1097.0128988458928</v>
      </c>
      <c r="D87" s="22">
        <f>'2月1日'!$G$15</f>
        <v>1096.5376782077392</v>
      </c>
      <c r="E87" s="22">
        <f>'3月1日'!$G$15</f>
        <v>1096.877121520706</v>
      </c>
      <c r="F87" s="22">
        <f>'4月1日'!$G$15</f>
        <v>1091.9212491513917</v>
      </c>
      <c r="G87" s="22">
        <f>'5月1日'!$G$15</f>
        <v>1096.266123557366</v>
      </c>
      <c r="H87" s="22">
        <f>'6月1日'!$G$15</f>
        <v>1099.049558723693</v>
      </c>
      <c r="I87" s="22">
        <f>'7月1日'!$G$15</f>
        <v>1101.4256619144603</v>
      </c>
      <c r="J87" s="22">
        <f>'8月1日'!$G$15</f>
        <v>1101.968771215207</v>
      </c>
      <c r="K87" s="22">
        <f>'9月1日'!$G$15</f>
        <v>1102.376103190767</v>
      </c>
      <c r="L87" s="22">
        <f>'10月1日'!$G$15</f>
        <v>1103.2586558044807</v>
      </c>
      <c r="M87" s="22">
        <f>'11月1日'!$G$15</f>
        <v>1103.4623217922606</v>
      </c>
      <c r="N87" s="23">
        <f>'12月1日'!$G$15</f>
        <v>1104.2090970807874</v>
      </c>
    </row>
    <row r="88" spans="1:14" ht="13.5" customHeight="1">
      <c r="A88" s="15" t="s">
        <v>3</v>
      </c>
      <c r="B88" s="16" t="s">
        <v>8</v>
      </c>
      <c r="C88" s="36">
        <f>'1月1日'!$B$16</f>
        <v>2109</v>
      </c>
      <c r="D88" s="36">
        <f>'2月1日'!$B$16</f>
        <v>2114</v>
      </c>
      <c r="E88" s="36">
        <f>'3月1日'!$B$16</f>
        <v>2120</v>
      </c>
      <c r="F88" s="36">
        <f>'4月1日'!$B$16</f>
        <v>2124</v>
      </c>
      <c r="G88" s="36">
        <f>'5月1日'!$B$16</f>
        <v>2129</v>
      </c>
      <c r="H88" s="36">
        <f>'6月1日'!$B$16</f>
        <v>2137</v>
      </c>
      <c r="I88" s="36">
        <f>'7月1日'!$B$16</f>
        <v>2139</v>
      </c>
      <c r="J88" s="36">
        <f>'8月1日'!$B$16</f>
        <v>2137</v>
      </c>
      <c r="K88" s="36">
        <f>'9月1日'!$B$16</f>
        <v>2142</v>
      </c>
      <c r="L88" s="36">
        <f>'10月1日'!$B$16</f>
        <v>2146</v>
      </c>
      <c r="M88" s="36">
        <f>'11月1日'!$B$16</f>
        <v>2148</v>
      </c>
      <c r="N88" s="37">
        <f>'12月1日'!$B$16</f>
        <v>2140</v>
      </c>
    </row>
    <row r="89" spans="1:14" ht="13.5" customHeight="1">
      <c r="A89" s="17"/>
      <c r="B89" s="4" t="s">
        <v>9</v>
      </c>
      <c r="C89" s="6">
        <f>'1月1日'!$C$16</f>
        <v>3325</v>
      </c>
      <c r="D89" s="6">
        <f>'2月1日'!$C$16</f>
        <v>3327</v>
      </c>
      <c r="E89" s="6">
        <f>'3月1日'!$C$16</f>
        <v>3328</v>
      </c>
      <c r="F89" s="6">
        <f>'4月1日'!$C$16</f>
        <v>3332</v>
      </c>
      <c r="G89" s="6">
        <f>'5月1日'!$C$16</f>
        <v>3328</v>
      </c>
      <c r="H89" s="6">
        <f>'6月1日'!$C$16</f>
        <v>3337</v>
      </c>
      <c r="I89" s="6">
        <f>'7月1日'!$C$16</f>
        <v>3333</v>
      </c>
      <c r="J89" s="6">
        <f>'8月1日'!$C$16</f>
        <v>3325</v>
      </c>
      <c r="K89" s="6">
        <f>'9月1日'!$C$16</f>
        <v>3326</v>
      </c>
      <c r="L89" s="6">
        <f>'10月1日'!$C$16</f>
        <v>3331</v>
      </c>
      <c r="M89" s="6">
        <f>'11月1日'!$C$16</f>
        <v>3320</v>
      </c>
      <c r="N89" s="18">
        <f>'12月1日'!$C$16</f>
        <v>3314</v>
      </c>
    </row>
    <row r="90" spans="1:14" ht="13.5" customHeight="1">
      <c r="A90" s="17"/>
      <c r="B90" s="4" t="s">
        <v>10</v>
      </c>
      <c r="C90" s="6">
        <f>'1月1日'!$D$16</f>
        <v>3518</v>
      </c>
      <c r="D90" s="6">
        <f>'2月1日'!$D$16</f>
        <v>3522</v>
      </c>
      <c r="E90" s="6">
        <f>'3月1日'!$D$16</f>
        <v>3523</v>
      </c>
      <c r="F90" s="6">
        <f>'4月1日'!$D$16</f>
        <v>3509</v>
      </c>
      <c r="G90" s="6">
        <f>'5月1日'!$D$16</f>
        <v>3507</v>
      </c>
      <c r="H90" s="6">
        <f>'6月1日'!$D$16</f>
        <v>3506</v>
      </c>
      <c r="I90" s="6">
        <f>'7月1日'!$D$16</f>
        <v>3505</v>
      </c>
      <c r="J90" s="6">
        <f>'8月1日'!$D$16</f>
        <v>3507</v>
      </c>
      <c r="K90" s="6">
        <f>'9月1日'!$D$16</f>
        <v>3514</v>
      </c>
      <c r="L90" s="6">
        <f>'10月1日'!$D$16</f>
        <v>3517</v>
      </c>
      <c r="M90" s="6">
        <f>'11月1日'!$D$16</f>
        <v>3513</v>
      </c>
      <c r="N90" s="18">
        <f>'12月1日'!$D$16</f>
        <v>3509</v>
      </c>
    </row>
    <row r="91" spans="1:14" ht="13.5" customHeight="1">
      <c r="A91" s="17"/>
      <c r="B91" s="4" t="s">
        <v>11</v>
      </c>
      <c r="C91" s="34">
        <f>'1月1日'!$E$16</f>
        <v>6843</v>
      </c>
      <c r="D91" s="34">
        <f>'2月1日'!$E$16</f>
        <v>6849</v>
      </c>
      <c r="E91" s="34">
        <f>'3月1日'!$E$16</f>
        <v>6851</v>
      </c>
      <c r="F91" s="34">
        <f>'4月1日'!$E$16</f>
        <v>6841</v>
      </c>
      <c r="G91" s="34">
        <f>'5月1日'!$E$16</f>
        <v>6835</v>
      </c>
      <c r="H91" s="34">
        <f>'6月1日'!$E$16</f>
        <v>6843</v>
      </c>
      <c r="I91" s="34">
        <f>'7月1日'!$E$16</f>
        <v>6838</v>
      </c>
      <c r="J91" s="34">
        <f>'8月1日'!$E$16</f>
        <v>6832</v>
      </c>
      <c r="K91" s="34">
        <f>'9月1日'!$E$16</f>
        <v>6840</v>
      </c>
      <c r="L91" s="34">
        <f>'10月1日'!$E$16</f>
        <v>6848</v>
      </c>
      <c r="M91" s="34">
        <f>'11月1日'!$E$16</f>
        <v>6833</v>
      </c>
      <c r="N91" s="35">
        <f>'12月1日'!$E$16</f>
        <v>6823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176.82170542635657</v>
      </c>
      <c r="D93" s="22">
        <f>'2月1日'!$G$16</f>
        <v>176.9767441860465</v>
      </c>
      <c r="E93" s="22">
        <f>'3月1日'!$G$16</f>
        <v>177.0284237726098</v>
      </c>
      <c r="F93" s="22">
        <f>'4月1日'!$G$16</f>
        <v>176.77002583979328</v>
      </c>
      <c r="G93" s="22">
        <f>'5月1日'!$G$16</f>
        <v>176.61498708010333</v>
      </c>
      <c r="H93" s="22">
        <f>'6月1日'!$G$16</f>
        <v>176.82170542635657</v>
      </c>
      <c r="I93" s="22">
        <f>'7月1日'!$G$16</f>
        <v>176.6925064599483</v>
      </c>
      <c r="J93" s="22">
        <f>'8月1日'!$G$16</f>
        <v>176.5374677002584</v>
      </c>
      <c r="K93" s="22">
        <f>'9月1日'!$G$16</f>
        <v>176.7441860465116</v>
      </c>
      <c r="L93" s="22">
        <f>'10月1日'!$G$16</f>
        <v>176.95090439276484</v>
      </c>
      <c r="M93" s="22">
        <f>'11月1日'!$G$16</f>
        <v>176.56330749354004</v>
      </c>
      <c r="N93" s="23">
        <f>'12月1日'!$G$16</f>
        <v>176.3049095607235</v>
      </c>
    </row>
    <row r="94" spans="1:14" ht="13.5" customHeight="1">
      <c r="A94" s="15" t="s">
        <v>4</v>
      </c>
      <c r="B94" s="16" t="s">
        <v>8</v>
      </c>
      <c r="C94" s="36">
        <f>'1月1日'!$B$17</f>
        <v>3397</v>
      </c>
      <c r="D94" s="36">
        <f>'2月1日'!$B$17</f>
        <v>3392</v>
      </c>
      <c r="E94" s="36">
        <f>'3月1日'!$B$17</f>
        <v>3392</v>
      </c>
      <c r="F94" s="36">
        <f>'4月1日'!$B$17</f>
        <v>3390</v>
      </c>
      <c r="G94" s="36">
        <f>'5月1日'!$B$17</f>
        <v>3400</v>
      </c>
      <c r="H94" s="36">
        <f>'6月1日'!$B$17</f>
        <v>3403</v>
      </c>
      <c r="I94" s="36">
        <f>'7月1日'!$B$17</f>
        <v>3405</v>
      </c>
      <c r="J94" s="36">
        <f>'8月1日'!$B$17</f>
        <v>3410</v>
      </c>
      <c r="K94" s="36">
        <f>'9月1日'!$B$17</f>
        <v>3412</v>
      </c>
      <c r="L94" s="36">
        <f>'10月1日'!$B$17</f>
        <v>3410</v>
      </c>
      <c r="M94" s="36">
        <f>'11月1日'!$B$17</f>
        <v>3416</v>
      </c>
      <c r="N94" s="37">
        <f>'12月1日'!$B$17</f>
        <v>3426</v>
      </c>
    </row>
    <row r="95" spans="1:14" ht="13.5" customHeight="1">
      <c r="A95" s="17"/>
      <c r="B95" s="4" t="s">
        <v>9</v>
      </c>
      <c r="C95" s="6">
        <f>'1月1日'!$C$17</f>
        <v>4793</v>
      </c>
      <c r="D95" s="6">
        <f>'2月1日'!$C$17</f>
        <v>4777</v>
      </c>
      <c r="E95" s="6">
        <f>'3月1日'!$C$17</f>
        <v>4778</v>
      </c>
      <c r="F95" s="6">
        <f>'4月1日'!$C$17</f>
        <v>4770</v>
      </c>
      <c r="G95" s="6">
        <f>'5月1日'!$C$17</f>
        <v>4781</v>
      </c>
      <c r="H95" s="6">
        <f>'6月1日'!$C$17</f>
        <v>4770</v>
      </c>
      <c r="I95" s="6">
        <f>'7月1日'!$C$17</f>
        <v>4769</v>
      </c>
      <c r="J95" s="6">
        <f>'8月1日'!$C$17</f>
        <v>4765</v>
      </c>
      <c r="K95" s="6">
        <f>'9月1日'!$C$17</f>
        <v>4761</v>
      </c>
      <c r="L95" s="6">
        <f>'10月1日'!$C$17</f>
        <v>4756</v>
      </c>
      <c r="M95" s="6">
        <f>'11月1日'!$C$17</f>
        <v>4759</v>
      </c>
      <c r="N95" s="18">
        <f>'12月1日'!$C$17</f>
        <v>4763</v>
      </c>
    </row>
    <row r="96" spans="1:14" ht="13.5" customHeight="1">
      <c r="A96" s="17"/>
      <c r="B96" s="4" t="s">
        <v>10</v>
      </c>
      <c r="C96" s="6">
        <f>'1月1日'!$D$17</f>
        <v>5203</v>
      </c>
      <c r="D96" s="6">
        <f>'2月1日'!$D$17</f>
        <v>5197</v>
      </c>
      <c r="E96" s="6">
        <f>'3月1日'!$D$17</f>
        <v>5187</v>
      </c>
      <c r="F96" s="6">
        <f>'4月1日'!$D$17</f>
        <v>5162</v>
      </c>
      <c r="G96" s="6">
        <f>'5月1日'!$D$17</f>
        <v>5158</v>
      </c>
      <c r="H96" s="6">
        <f>'6月1日'!$D$17</f>
        <v>5149</v>
      </c>
      <c r="I96" s="6">
        <f>'7月1日'!$D$17</f>
        <v>5148</v>
      </c>
      <c r="J96" s="6">
        <f>'8月1日'!$D$17</f>
        <v>5153</v>
      </c>
      <c r="K96" s="6">
        <f>'9月1日'!$D$17</f>
        <v>5146</v>
      </c>
      <c r="L96" s="6">
        <f>'10月1日'!$D$17</f>
        <v>5154</v>
      </c>
      <c r="M96" s="6">
        <f>'11月1日'!$D$17</f>
        <v>5158</v>
      </c>
      <c r="N96" s="18">
        <f>'12月1日'!$D$17</f>
        <v>5161</v>
      </c>
    </row>
    <row r="97" spans="1:14" ht="13.5" customHeight="1">
      <c r="A97" s="17"/>
      <c r="B97" s="4" t="s">
        <v>11</v>
      </c>
      <c r="C97" s="34">
        <f>'1月1日'!$E$17</f>
        <v>9996</v>
      </c>
      <c r="D97" s="34">
        <f>'2月1日'!$E$17</f>
        <v>9974</v>
      </c>
      <c r="E97" s="34">
        <f>'3月1日'!$E$17</f>
        <v>9965</v>
      </c>
      <c r="F97" s="34">
        <f>'4月1日'!$E$17</f>
        <v>9932</v>
      </c>
      <c r="G97" s="34">
        <f>'5月1日'!$E$17</f>
        <v>9939</v>
      </c>
      <c r="H97" s="34">
        <f>'6月1日'!$E$17</f>
        <v>9919</v>
      </c>
      <c r="I97" s="34">
        <f>'7月1日'!$E$17</f>
        <v>9917</v>
      </c>
      <c r="J97" s="34">
        <f>'8月1日'!$E$17</f>
        <v>9918</v>
      </c>
      <c r="K97" s="34">
        <f>'9月1日'!$E$17</f>
        <v>9907</v>
      </c>
      <c r="L97" s="34">
        <f>'10月1日'!$E$17</f>
        <v>9910</v>
      </c>
      <c r="M97" s="34">
        <f>'11月1日'!$E$17</f>
        <v>9917</v>
      </c>
      <c r="N97" s="35">
        <f>'12月1日'!$E$17</f>
        <v>9924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490.48086359175664</v>
      </c>
      <c r="D99" s="22">
        <f>'2月1日'!$G$17</f>
        <v>489.40137389597646</v>
      </c>
      <c r="E99" s="22">
        <f>'3月1日'!$G$17</f>
        <v>488.9597644749755</v>
      </c>
      <c r="F99" s="22">
        <f>'4月1日'!$G$17</f>
        <v>487.34052993130524</v>
      </c>
      <c r="G99" s="22">
        <f>'5月1日'!$G$17</f>
        <v>487.6840039254171</v>
      </c>
      <c r="H99" s="22">
        <f>'6月1日'!$G$17</f>
        <v>486.70264965652603</v>
      </c>
      <c r="I99" s="22">
        <f>'7月1日'!$G$17</f>
        <v>486.60451422963695</v>
      </c>
      <c r="J99" s="22">
        <f>'8月1日'!$G$17</f>
        <v>486.65358194308146</v>
      </c>
      <c r="K99" s="22">
        <f>'9月1日'!$G$17</f>
        <v>486.1138370951914</v>
      </c>
      <c r="L99" s="22">
        <f>'10月1日'!$G$17</f>
        <v>486.26104023552506</v>
      </c>
      <c r="M99" s="22">
        <f>'11月1日'!$G$17</f>
        <v>486.60451422963695</v>
      </c>
      <c r="N99" s="23">
        <f>'12月1日'!$G$17</f>
        <v>486.9479882237488</v>
      </c>
    </row>
    <row r="100" spans="1:14" ht="13.5" customHeight="1">
      <c r="A100" s="15" t="s">
        <v>28</v>
      </c>
      <c r="B100" s="16" t="s">
        <v>8</v>
      </c>
      <c r="C100" s="36">
        <f>'1月1日'!$B$18</f>
        <v>577</v>
      </c>
      <c r="D100" s="36">
        <f>'2月1日'!$B$18</f>
        <v>577</v>
      </c>
      <c r="E100" s="36">
        <f>'3月1日'!$B$18</f>
        <v>573</v>
      </c>
      <c r="F100" s="36">
        <f>'4月1日'!$B$18</f>
        <v>568</v>
      </c>
      <c r="G100" s="36">
        <f>'5月1日'!$B$18</f>
        <v>573</v>
      </c>
      <c r="H100" s="36">
        <f>'6月1日'!$B$18</f>
        <v>572</v>
      </c>
      <c r="I100" s="36">
        <f>'7月1日'!$B$18</f>
        <v>576</v>
      </c>
      <c r="J100" s="36">
        <f>'8月1日'!$B$18</f>
        <v>576</v>
      </c>
      <c r="K100" s="36">
        <f>'9月1日'!$B$18</f>
        <v>576</v>
      </c>
      <c r="L100" s="36">
        <f>'10月1日'!$B$18</f>
        <v>576</v>
      </c>
      <c r="M100" s="36">
        <f>'11月1日'!$B$18</f>
        <v>575</v>
      </c>
      <c r="N100" s="37">
        <f>'12月1日'!$B$18</f>
        <v>575</v>
      </c>
    </row>
    <row r="101" spans="1:14" ht="13.5" customHeight="1">
      <c r="A101" s="17"/>
      <c r="B101" s="4" t="s">
        <v>9</v>
      </c>
      <c r="C101" s="6">
        <f>'1月1日'!$C$18</f>
        <v>933</v>
      </c>
      <c r="D101" s="6">
        <f>'2月1日'!$C$18</f>
        <v>935</v>
      </c>
      <c r="E101" s="6">
        <f>'3月1日'!$C$18</f>
        <v>930</v>
      </c>
      <c r="F101" s="6">
        <f>'4月1日'!$C$18</f>
        <v>919</v>
      </c>
      <c r="G101" s="6">
        <f>'5月1日'!$C$18</f>
        <v>923</v>
      </c>
      <c r="H101" s="6">
        <f>'6月1日'!$C$18</f>
        <v>919</v>
      </c>
      <c r="I101" s="6">
        <f>'7月1日'!$C$18</f>
        <v>922</v>
      </c>
      <c r="J101" s="6">
        <f>'8月1日'!$C$18</f>
        <v>920</v>
      </c>
      <c r="K101" s="6">
        <f>'9月1日'!$C$18</f>
        <v>918</v>
      </c>
      <c r="L101" s="6">
        <f>'10月1日'!$C$18</f>
        <v>917</v>
      </c>
      <c r="M101" s="6">
        <f>'11月1日'!$C$18</f>
        <v>915</v>
      </c>
      <c r="N101" s="18">
        <f>'12月1日'!$C$18</f>
        <v>913</v>
      </c>
    </row>
    <row r="102" spans="1:14" ht="13.5" customHeight="1">
      <c r="A102" s="17"/>
      <c r="B102" s="4" t="s">
        <v>10</v>
      </c>
      <c r="C102" s="6">
        <f>'1月1日'!$D$18</f>
        <v>939</v>
      </c>
      <c r="D102" s="6">
        <f>'2月1日'!$D$18</f>
        <v>942</v>
      </c>
      <c r="E102" s="6">
        <f>'3月1日'!$D$18</f>
        <v>943</v>
      </c>
      <c r="F102" s="6">
        <f>'4月1日'!$D$18</f>
        <v>935</v>
      </c>
      <c r="G102" s="6">
        <f>'5月1日'!$D$18</f>
        <v>937</v>
      </c>
      <c r="H102" s="6">
        <f>'6月1日'!$D$18</f>
        <v>936</v>
      </c>
      <c r="I102" s="6">
        <f>'7月1日'!$D$18</f>
        <v>939</v>
      </c>
      <c r="J102" s="6">
        <f>'8月1日'!$D$18</f>
        <v>937</v>
      </c>
      <c r="K102" s="6">
        <f>'9月1日'!$D$18</f>
        <v>935</v>
      </c>
      <c r="L102" s="6">
        <f>'10月1日'!$D$18</f>
        <v>933</v>
      </c>
      <c r="M102" s="6">
        <f>'11月1日'!$D$18</f>
        <v>935</v>
      </c>
      <c r="N102" s="18">
        <f>'12月1日'!$D$18</f>
        <v>928</v>
      </c>
    </row>
    <row r="103" spans="1:14" ht="13.5" customHeight="1">
      <c r="A103" s="17"/>
      <c r="B103" s="4" t="s">
        <v>11</v>
      </c>
      <c r="C103" s="34">
        <f>'1月1日'!$E$18</f>
        <v>1872</v>
      </c>
      <c r="D103" s="34">
        <f>'2月1日'!$E$18</f>
        <v>1877</v>
      </c>
      <c r="E103" s="34">
        <f>'3月1日'!$E$18</f>
        <v>1873</v>
      </c>
      <c r="F103" s="34">
        <f>'4月1日'!$E$18</f>
        <v>1854</v>
      </c>
      <c r="G103" s="34">
        <f>'5月1日'!$E$18</f>
        <v>1860</v>
      </c>
      <c r="H103" s="34">
        <f>'6月1日'!$E$18</f>
        <v>1855</v>
      </c>
      <c r="I103" s="34">
        <f>'7月1日'!$E$18</f>
        <v>1861</v>
      </c>
      <c r="J103" s="34">
        <f>'8月1日'!$E$18</f>
        <v>1857</v>
      </c>
      <c r="K103" s="34">
        <f>'9月1日'!$E$18</f>
        <v>1853</v>
      </c>
      <c r="L103" s="34">
        <f>'10月1日'!$E$18</f>
        <v>1850</v>
      </c>
      <c r="M103" s="34">
        <f>'11月1日'!$E$18</f>
        <v>1850</v>
      </c>
      <c r="N103" s="35">
        <f>'12月1日'!$E$18</f>
        <v>1841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157.70850884582984</v>
      </c>
      <c r="D105" s="22">
        <f>'2月1日'!$G$18</f>
        <v>158.12973883740523</v>
      </c>
      <c r="E105" s="22">
        <f>'3月1日'!$G$18</f>
        <v>157.79275484414492</v>
      </c>
      <c r="F105" s="22">
        <f>'4月1日'!$G$18</f>
        <v>156.1920808761584</v>
      </c>
      <c r="G105" s="22">
        <f>'5月1日'!$G$18</f>
        <v>156.69755686604887</v>
      </c>
      <c r="H105" s="22">
        <f>'6月1日'!$G$18</f>
        <v>156.27632687447348</v>
      </c>
      <c r="I105" s="22">
        <f>'7月1日'!$G$18</f>
        <v>156.78180286436395</v>
      </c>
      <c r="J105" s="22">
        <f>'8月1日'!$G$18</f>
        <v>156.44481887110362</v>
      </c>
      <c r="K105" s="22">
        <f>'9月1日'!$G$18</f>
        <v>156.10783487784332</v>
      </c>
      <c r="L105" s="22">
        <f>'10月1日'!$G$18</f>
        <v>155.85509688289807</v>
      </c>
      <c r="M105" s="22">
        <f>'11月1日'!$G$18</f>
        <v>155.85509688289807</v>
      </c>
      <c r="N105" s="23">
        <f>'12月1日'!$G$18</f>
        <v>155.09688289806235</v>
      </c>
    </row>
    <row r="106" spans="1:14" ht="13.5" customHeight="1">
      <c r="A106" s="15" t="s">
        <v>24</v>
      </c>
      <c r="B106" s="16" t="s">
        <v>8</v>
      </c>
      <c r="C106" s="36">
        <f>'1月1日'!$B$19</f>
        <v>1360</v>
      </c>
      <c r="D106" s="36">
        <f>'2月1日'!$B$19</f>
        <v>1361</v>
      </c>
      <c r="E106" s="36">
        <f>'3月1日'!$B$19</f>
        <v>1363</v>
      </c>
      <c r="F106" s="36">
        <f>'4月1日'!$B$19</f>
        <v>1364</v>
      </c>
      <c r="G106" s="36">
        <f>'5月1日'!$B$19</f>
        <v>1364</v>
      </c>
      <c r="H106" s="36">
        <f>'6月1日'!$B$19</f>
        <v>1364</v>
      </c>
      <c r="I106" s="36">
        <f>'7月1日'!$B$19</f>
        <v>1366</v>
      </c>
      <c r="J106" s="36">
        <f>'8月1日'!$B$19</f>
        <v>1368</v>
      </c>
      <c r="K106" s="36">
        <f>'9月1日'!$B$19</f>
        <v>1367</v>
      </c>
      <c r="L106" s="36">
        <f>'10月1日'!$B$19</f>
        <v>1368</v>
      </c>
      <c r="M106" s="36">
        <f>'11月1日'!$B$19</f>
        <v>1366</v>
      </c>
      <c r="N106" s="37">
        <f>'12月1日'!$B$19</f>
        <v>1371</v>
      </c>
    </row>
    <row r="107" spans="1:14" ht="13.5" customHeight="1">
      <c r="A107" s="17"/>
      <c r="B107" s="4" t="s">
        <v>9</v>
      </c>
      <c r="C107" s="6">
        <f>'1月1日'!$C$19</f>
        <v>1699</v>
      </c>
      <c r="D107" s="6">
        <f>'2月1日'!$C$19</f>
        <v>1701</v>
      </c>
      <c r="E107" s="6">
        <f>'3月1日'!$C$19</f>
        <v>1698</v>
      </c>
      <c r="F107" s="6">
        <f>'4月1日'!$C$19</f>
        <v>1696</v>
      </c>
      <c r="G107" s="6">
        <f>'5月1日'!$C$19</f>
        <v>1695</v>
      </c>
      <c r="H107" s="6">
        <f>'6月1日'!$C$19</f>
        <v>1692</v>
      </c>
      <c r="I107" s="6">
        <f>'7月1日'!$C$19</f>
        <v>1694</v>
      </c>
      <c r="J107" s="6">
        <f>'8月1日'!$C$19</f>
        <v>1699</v>
      </c>
      <c r="K107" s="6">
        <f>'9月1日'!$C$19</f>
        <v>1699</v>
      </c>
      <c r="L107" s="6">
        <f>'10月1日'!$C$19</f>
        <v>1697</v>
      </c>
      <c r="M107" s="6">
        <f>'11月1日'!$C$19</f>
        <v>1697</v>
      </c>
      <c r="N107" s="18">
        <f>'12月1日'!$C$19</f>
        <v>1699</v>
      </c>
    </row>
    <row r="108" spans="1:14" ht="13.5" customHeight="1">
      <c r="A108" s="17"/>
      <c r="B108" s="4" t="s">
        <v>10</v>
      </c>
      <c r="C108" s="6">
        <f>'1月1日'!$D$19</f>
        <v>1817</v>
      </c>
      <c r="D108" s="6">
        <f>'2月1日'!$D$19</f>
        <v>1812</v>
      </c>
      <c r="E108" s="6">
        <f>'3月1日'!$D$19</f>
        <v>1809</v>
      </c>
      <c r="F108" s="6">
        <f>'4月1日'!$D$19</f>
        <v>1810</v>
      </c>
      <c r="G108" s="6">
        <f>'5月1日'!$D$19</f>
        <v>1808</v>
      </c>
      <c r="H108" s="6">
        <f>'6月1日'!$D$19</f>
        <v>1810</v>
      </c>
      <c r="I108" s="6">
        <f>'7月1日'!$D$19</f>
        <v>1806</v>
      </c>
      <c r="J108" s="6">
        <f>'8月1日'!$D$19</f>
        <v>1808</v>
      </c>
      <c r="K108" s="6">
        <f>'9月1日'!$D$19</f>
        <v>1806</v>
      </c>
      <c r="L108" s="6">
        <f>'10月1日'!$D$19</f>
        <v>1808</v>
      </c>
      <c r="M108" s="6">
        <f>'11月1日'!$D$19</f>
        <v>1806</v>
      </c>
      <c r="N108" s="18">
        <f>'12月1日'!$D$19</f>
        <v>1807</v>
      </c>
    </row>
    <row r="109" spans="1:14" ht="13.5" customHeight="1">
      <c r="A109" s="17"/>
      <c r="B109" s="4" t="s">
        <v>11</v>
      </c>
      <c r="C109" s="34">
        <f>'1月1日'!$E$19</f>
        <v>3516</v>
      </c>
      <c r="D109" s="34">
        <f>'2月1日'!$E$19</f>
        <v>3513</v>
      </c>
      <c r="E109" s="34">
        <f>'3月1日'!$E$19</f>
        <v>3507</v>
      </c>
      <c r="F109" s="34">
        <f>'4月1日'!$E$19</f>
        <v>3506</v>
      </c>
      <c r="G109" s="34">
        <f>'5月1日'!$E$19</f>
        <v>3503</v>
      </c>
      <c r="H109" s="34">
        <f>'6月1日'!$E$19</f>
        <v>3502</v>
      </c>
      <c r="I109" s="34">
        <f>'7月1日'!$E$19</f>
        <v>3500</v>
      </c>
      <c r="J109" s="34">
        <f>'8月1日'!$E$19</f>
        <v>3507</v>
      </c>
      <c r="K109" s="34">
        <f>'9月1日'!$E$19</f>
        <v>3505</v>
      </c>
      <c r="L109" s="34">
        <f>'10月1日'!$E$19</f>
        <v>3505</v>
      </c>
      <c r="M109" s="34">
        <f>'11月1日'!$E$19</f>
        <v>3503</v>
      </c>
      <c r="N109" s="35">
        <f>'12月1日'!$E$19</f>
        <v>3506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555.4502369668246</v>
      </c>
      <c r="D111" s="22">
        <f>'2月1日'!$G$19</f>
        <v>554.9763033175356</v>
      </c>
      <c r="E111" s="22">
        <f>'3月1日'!$G$19</f>
        <v>554.0284360189573</v>
      </c>
      <c r="F111" s="22">
        <f>'4月1日'!$G$19</f>
        <v>553.870458135861</v>
      </c>
      <c r="G111" s="22">
        <f>'5月1日'!$G$19</f>
        <v>553.3965244865718</v>
      </c>
      <c r="H111" s="22">
        <f>'6月1日'!$G$19</f>
        <v>553.2385466034755</v>
      </c>
      <c r="I111" s="22">
        <f>'7月1日'!$G$19</f>
        <v>552.9225908372828</v>
      </c>
      <c r="J111" s="22">
        <f>'8月1日'!$G$19</f>
        <v>554.0284360189573</v>
      </c>
      <c r="K111" s="22">
        <f>'9月1日'!$G$19</f>
        <v>553.7124802527646</v>
      </c>
      <c r="L111" s="22">
        <f>'10月1日'!$G$19</f>
        <v>553.7124802527646</v>
      </c>
      <c r="M111" s="22">
        <f>'11月1日'!$G$19</f>
        <v>553.3965244865718</v>
      </c>
      <c r="N111" s="23">
        <f>'12月1日'!$G$19</f>
        <v>553.870458135861</v>
      </c>
    </row>
    <row r="112" spans="1:14" ht="13.5" customHeight="1">
      <c r="A112" s="15" t="s">
        <v>26</v>
      </c>
      <c r="B112" s="16" t="s">
        <v>8</v>
      </c>
      <c r="C112" s="36">
        <f>'1月1日'!$B$20</f>
        <v>5925</v>
      </c>
      <c r="D112" s="36">
        <f>'2月1日'!$B$20</f>
        <v>5927</v>
      </c>
      <c r="E112" s="36">
        <f>'3月1日'!$B$20</f>
        <v>5920</v>
      </c>
      <c r="F112" s="36">
        <f>'4月1日'!$B$20</f>
        <v>5900</v>
      </c>
      <c r="G112" s="36">
        <f>'5月1日'!$B$20</f>
        <v>5925</v>
      </c>
      <c r="H112" s="36">
        <f>'6月1日'!$B$20</f>
        <v>5952</v>
      </c>
      <c r="I112" s="36">
        <f>'7月1日'!$B$20</f>
        <v>5958</v>
      </c>
      <c r="J112" s="36">
        <f>'8月1日'!$B$20</f>
        <v>5990</v>
      </c>
      <c r="K112" s="36">
        <f>'9月1日'!$B$20</f>
        <v>6014</v>
      </c>
      <c r="L112" s="36">
        <f>'10月1日'!$B$20</f>
        <v>6034</v>
      </c>
      <c r="M112" s="36">
        <f>'11月1日'!$B$20</f>
        <v>6051</v>
      </c>
      <c r="N112" s="37">
        <f>'12月1日'!$B$20</f>
        <v>6067</v>
      </c>
    </row>
    <row r="113" spans="1:14" ht="13.5" customHeight="1">
      <c r="A113" s="17"/>
      <c r="B113" s="4" t="s">
        <v>9</v>
      </c>
      <c r="C113" s="6">
        <f>'1月1日'!$C$20</f>
        <v>7756</v>
      </c>
      <c r="D113" s="6">
        <f>'2月1日'!$C$20</f>
        <v>7753</v>
      </c>
      <c r="E113" s="6">
        <f>'3月1日'!$C$20</f>
        <v>7750</v>
      </c>
      <c r="F113" s="6">
        <f>'4月1日'!$C$20</f>
        <v>7721</v>
      </c>
      <c r="G113" s="6">
        <f>'5月1日'!$C$20</f>
        <v>7733</v>
      </c>
      <c r="H113" s="6">
        <f>'6月1日'!$C$20</f>
        <v>7753</v>
      </c>
      <c r="I113" s="6">
        <f>'7月1日'!$C$20</f>
        <v>7760</v>
      </c>
      <c r="J113" s="6">
        <f>'8月1日'!$C$20</f>
        <v>7790</v>
      </c>
      <c r="K113" s="6">
        <f>'9月1日'!$C$20</f>
        <v>7821</v>
      </c>
      <c r="L113" s="6">
        <f>'10月1日'!$C$20</f>
        <v>7833</v>
      </c>
      <c r="M113" s="6">
        <f>'11月1日'!$C$20</f>
        <v>7844</v>
      </c>
      <c r="N113" s="18">
        <f>'12月1日'!$C$20</f>
        <v>7851</v>
      </c>
    </row>
    <row r="114" spans="1:14" ht="13.5" customHeight="1">
      <c r="A114" s="17"/>
      <c r="B114" s="4" t="s">
        <v>10</v>
      </c>
      <c r="C114" s="6">
        <f>'1月1日'!$D$20</f>
        <v>8204</v>
      </c>
      <c r="D114" s="6">
        <f>'2月1日'!$D$20</f>
        <v>8221</v>
      </c>
      <c r="E114" s="6">
        <f>'3月1日'!$D$20</f>
        <v>8215</v>
      </c>
      <c r="F114" s="6">
        <f>'4月1日'!$D$20</f>
        <v>8196</v>
      </c>
      <c r="G114" s="6">
        <f>'5月1日'!$D$20</f>
        <v>8211</v>
      </c>
      <c r="H114" s="6">
        <f>'6月1日'!$D$20</f>
        <v>8229</v>
      </c>
      <c r="I114" s="6">
        <f>'7月1日'!$D$20</f>
        <v>8216</v>
      </c>
      <c r="J114" s="6">
        <f>'8月1日'!$D$20</f>
        <v>8235</v>
      </c>
      <c r="K114" s="6">
        <f>'9月1日'!$D$20</f>
        <v>8267</v>
      </c>
      <c r="L114" s="6">
        <f>'10月1日'!$D$20</f>
        <v>8294</v>
      </c>
      <c r="M114" s="6">
        <f>'11月1日'!$D$20</f>
        <v>8302</v>
      </c>
      <c r="N114" s="18">
        <f>'12月1日'!$D$20</f>
        <v>8313</v>
      </c>
    </row>
    <row r="115" spans="1:14" ht="13.5" customHeight="1">
      <c r="A115" s="17"/>
      <c r="B115" s="4" t="s">
        <v>11</v>
      </c>
      <c r="C115" s="34">
        <f>'1月1日'!$E$20</f>
        <v>15960</v>
      </c>
      <c r="D115" s="34">
        <f>'2月1日'!$E$20</f>
        <v>15974</v>
      </c>
      <c r="E115" s="34">
        <f>'3月1日'!$E$20</f>
        <v>15965</v>
      </c>
      <c r="F115" s="34">
        <f>'4月1日'!$E$20</f>
        <v>15917</v>
      </c>
      <c r="G115" s="34">
        <f>'5月1日'!$E$20</f>
        <v>15944</v>
      </c>
      <c r="H115" s="34">
        <f>'6月1日'!$E$20</f>
        <v>15982</v>
      </c>
      <c r="I115" s="34">
        <f>'7月1日'!$E$20</f>
        <v>15976</v>
      </c>
      <c r="J115" s="34">
        <f>'8月1日'!$E$20</f>
        <v>16025</v>
      </c>
      <c r="K115" s="34">
        <f>'9月1日'!$E$20</f>
        <v>16088</v>
      </c>
      <c r="L115" s="34">
        <f>'10月1日'!$E$20</f>
        <v>16127</v>
      </c>
      <c r="M115" s="34">
        <f>'11月1日'!$E$20</f>
        <v>16146</v>
      </c>
      <c r="N115" s="35">
        <f>'12月1日'!$E$20</f>
        <v>16164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887.6529477196885</v>
      </c>
      <c r="D117" s="22">
        <f>'2月1日'!$G$20</f>
        <v>888.4315906562847</v>
      </c>
      <c r="E117" s="22">
        <f>'3月1日'!$G$20</f>
        <v>887.9310344827586</v>
      </c>
      <c r="F117" s="22">
        <f>'4月1日'!$G$20</f>
        <v>885.2614015572858</v>
      </c>
      <c r="G117" s="22">
        <f>'5月1日'!$G$20</f>
        <v>886.7630700778643</v>
      </c>
      <c r="H117" s="22">
        <f>'6月1日'!$G$20</f>
        <v>888.8765294771969</v>
      </c>
      <c r="I117" s="22">
        <f>'7月1日'!$G$20</f>
        <v>888.5428253615128</v>
      </c>
      <c r="J117" s="22">
        <f>'8月1日'!$G$20</f>
        <v>891.2680756395995</v>
      </c>
      <c r="K117" s="22">
        <f>'9月1日'!$G$20</f>
        <v>894.7719688542825</v>
      </c>
      <c r="L117" s="22">
        <f>'10月1日'!$G$20</f>
        <v>896.9410456062291</v>
      </c>
      <c r="M117" s="22">
        <f>'11月1日'!$G$20</f>
        <v>897.9977753058954</v>
      </c>
      <c r="N117" s="23">
        <f>'12月1日'!$G$20</f>
        <v>898.9988876529477</v>
      </c>
    </row>
    <row r="118" spans="1:14" ht="13.5" customHeight="1">
      <c r="A118" s="15" t="s">
        <v>25</v>
      </c>
      <c r="B118" s="16" t="s">
        <v>8</v>
      </c>
      <c r="C118" s="36">
        <f>'1月1日'!$B$21</f>
        <v>2029</v>
      </c>
      <c r="D118" s="36">
        <f>'2月1日'!$B$21</f>
        <v>2030</v>
      </c>
      <c r="E118" s="36">
        <f>'3月1日'!$B$21</f>
        <v>2021</v>
      </c>
      <c r="F118" s="36">
        <f>'4月1日'!$B$21</f>
        <v>2000</v>
      </c>
      <c r="G118" s="36">
        <f>'5月1日'!$B$21</f>
        <v>2030</v>
      </c>
      <c r="H118" s="36">
        <f>'6月1日'!$B$21</f>
        <v>2036</v>
      </c>
      <c r="I118" s="36">
        <f>'7月1日'!$B$21</f>
        <v>2036</v>
      </c>
      <c r="J118" s="36">
        <f>'8月1日'!$B$21</f>
        <v>2043</v>
      </c>
      <c r="K118" s="36">
        <f>'9月1日'!$B$21</f>
        <v>2042</v>
      </c>
      <c r="L118" s="36">
        <f>'10月1日'!$B$21</f>
        <v>2041</v>
      </c>
      <c r="M118" s="36">
        <f>'11月1日'!$B$21</f>
        <v>2045</v>
      </c>
      <c r="N118" s="37">
        <f>'12月1日'!$B$21</f>
        <v>2051</v>
      </c>
    </row>
    <row r="119" spans="1:14" ht="13.5" customHeight="1">
      <c r="A119" s="17"/>
      <c r="B119" s="4" t="s">
        <v>9</v>
      </c>
      <c r="C119" s="6">
        <f>'1月1日'!$C$21</f>
        <v>2809</v>
      </c>
      <c r="D119" s="6">
        <f>'2月1日'!$C$21</f>
        <v>2797</v>
      </c>
      <c r="E119" s="6">
        <f>'3月1日'!$C$21</f>
        <v>2791</v>
      </c>
      <c r="F119" s="6">
        <f>'4月1日'!$C$21</f>
        <v>2784</v>
      </c>
      <c r="G119" s="6">
        <f>'5月1日'!$C$21</f>
        <v>2794</v>
      </c>
      <c r="H119" s="6">
        <f>'6月1日'!$C$21</f>
        <v>2802</v>
      </c>
      <c r="I119" s="6">
        <f>'7月1日'!$C$21</f>
        <v>2798</v>
      </c>
      <c r="J119" s="6">
        <f>'8月1日'!$C$21</f>
        <v>2803</v>
      </c>
      <c r="K119" s="6">
        <f>'9月1日'!$C$21</f>
        <v>2804</v>
      </c>
      <c r="L119" s="6">
        <f>'10月1日'!$C$21</f>
        <v>2799</v>
      </c>
      <c r="M119" s="6">
        <f>'11月1日'!$C$21</f>
        <v>2795</v>
      </c>
      <c r="N119" s="18">
        <f>'12月1日'!$C$21</f>
        <v>2799</v>
      </c>
    </row>
    <row r="120" spans="1:14" ht="13.5" customHeight="1">
      <c r="A120" s="17"/>
      <c r="B120" s="4" t="s">
        <v>10</v>
      </c>
      <c r="C120" s="6">
        <f>'1月1日'!$D$21</f>
        <v>2915</v>
      </c>
      <c r="D120" s="6">
        <f>'2月1日'!$D$21</f>
        <v>2913</v>
      </c>
      <c r="E120" s="6">
        <f>'3月1日'!$D$21</f>
        <v>2904</v>
      </c>
      <c r="F120" s="6">
        <f>'4月1日'!$D$21</f>
        <v>2904</v>
      </c>
      <c r="G120" s="6">
        <f>'5月1日'!$D$21</f>
        <v>2928</v>
      </c>
      <c r="H120" s="6">
        <f>'6月1日'!$D$21</f>
        <v>2932</v>
      </c>
      <c r="I120" s="6">
        <f>'7月1日'!$D$21</f>
        <v>2927</v>
      </c>
      <c r="J120" s="6">
        <f>'8月1日'!$D$21</f>
        <v>2925</v>
      </c>
      <c r="K120" s="6">
        <f>'9月1日'!$D$21</f>
        <v>2919</v>
      </c>
      <c r="L120" s="6">
        <f>'10月1日'!$D$21</f>
        <v>2917</v>
      </c>
      <c r="M120" s="6">
        <f>'11月1日'!$D$21</f>
        <v>2914</v>
      </c>
      <c r="N120" s="18">
        <f>'12月1日'!$D$21</f>
        <v>2911</v>
      </c>
    </row>
    <row r="121" spans="1:14" ht="13.5" customHeight="1">
      <c r="A121" s="17"/>
      <c r="B121" s="4" t="s">
        <v>11</v>
      </c>
      <c r="C121" s="34">
        <f>'1月1日'!$E$21</f>
        <v>5724</v>
      </c>
      <c r="D121" s="34">
        <f>'2月1日'!$E$21</f>
        <v>5710</v>
      </c>
      <c r="E121" s="34">
        <f>'3月1日'!$E$21</f>
        <v>5695</v>
      </c>
      <c r="F121" s="34">
        <f>'4月1日'!$E$21</f>
        <v>5688</v>
      </c>
      <c r="G121" s="34">
        <f>'5月1日'!$E$21</f>
        <v>5722</v>
      </c>
      <c r="H121" s="34">
        <f>'6月1日'!$E$21</f>
        <v>5734</v>
      </c>
      <c r="I121" s="34">
        <f>'7月1日'!$E$21</f>
        <v>5725</v>
      </c>
      <c r="J121" s="34">
        <f>'8月1日'!$E$21</f>
        <v>5728</v>
      </c>
      <c r="K121" s="34">
        <f>'9月1日'!$E$21</f>
        <v>5723</v>
      </c>
      <c r="L121" s="34">
        <f>'10月1日'!$E$21</f>
        <v>5716</v>
      </c>
      <c r="M121" s="34">
        <f>'11月1日'!$E$21</f>
        <v>5709</v>
      </c>
      <c r="N121" s="35">
        <f>'12月1日'!$E$21</f>
        <v>5710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664.0371229698377</v>
      </c>
      <c r="D123" s="22">
        <f>'2月1日'!$G$21</f>
        <v>662.4129930394432</v>
      </c>
      <c r="E123" s="22">
        <f>'3月1日'!$G$21</f>
        <v>660.6728538283063</v>
      </c>
      <c r="F123" s="22">
        <f>'4月1日'!$G$21</f>
        <v>659.8607888631091</v>
      </c>
      <c r="G123" s="22">
        <f>'5月1日'!$G$21</f>
        <v>663.8051044083527</v>
      </c>
      <c r="H123" s="22">
        <f>'6月1日'!$G$21</f>
        <v>665.1972157772623</v>
      </c>
      <c r="I123" s="22">
        <f>'7月1日'!$G$21</f>
        <v>664.1531322505801</v>
      </c>
      <c r="J123" s="22">
        <f>'8月1日'!$G$21</f>
        <v>664.5011600928075</v>
      </c>
      <c r="K123" s="22">
        <f>'9月1日'!$G$21</f>
        <v>663.9211136890951</v>
      </c>
      <c r="L123" s="22">
        <f>'10月1日'!$G$21</f>
        <v>663.109048723898</v>
      </c>
      <c r="M123" s="22">
        <f>'11月1日'!$G$21</f>
        <v>662.2969837587008</v>
      </c>
      <c r="N123" s="23">
        <f>'12月1日'!$G$21</f>
        <v>662.4129930394432</v>
      </c>
    </row>
    <row r="124" spans="1:14" ht="13.5" customHeight="1">
      <c r="A124" s="15" t="s">
        <v>29</v>
      </c>
      <c r="B124" s="16" t="s">
        <v>8</v>
      </c>
      <c r="C124" s="36">
        <f>'1月1日'!$B$22</f>
        <v>4346</v>
      </c>
      <c r="D124" s="36">
        <f>'2月1日'!$B$22</f>
        <v>4349</v>
      </c>
      <c r="E124" s="36">
        <f>'3月1日'!$B$22</f>
        <v>4348</v>
      </c>
      <c r="F124" s="36">
        <f>'4月1日'!$B$22</f>
        <v>4358</v>
      </c>
      <c r="G124" s="36">
        <f>'5月1日'!$B$22</f>
        <v>4358</v>
      </c>
      <c r="H124" s="36">
        <f>'6月1日'!$B$22</f>
        <v>4362</v>
      </c>
      <c r="I124" s="36">
        <f>'7月1日'!$B$22</f>
        <v>4358</v>
      </c>
      <c r="J124" s="36">
        <f>'8月1日'!$B$22</f>
        <v>4373</v>
      </c>
      <c r="K124" s="36">
        <f>'9月1日'!$B$22</f>
        <v>4375</v>
      </c>
      <c r="L124" s="36">
        <f>'10月1日'!$B$22</f>
        <v>4380</v>
      </c>
      <c r="M124" s="36">
        <f>'11月1日'!$B$22</f>
        <v>4392</v>
      </c>
      <c r="N124" s="37">
        <f>'12月1日'!$B$22</f>
        <v>4407</v>
      </c>
    </row>
    <row r="125" spans="1:14" ht="13.5" customHeight="1">
      <c r="A125" s="17"/>
      <c r="B125" s="4" t="s">
        <v>9</v>
      </c>
      <c r="C125" s="6">
        <f>'1月1日'!$C$22</f>
        <v>5937</v>
      </c>
      <c r="D125" s="6">
        <f>'2月1日'!$C$22</f>
        <v>5928</v>
      </c>
      <c r="E125" s="6">
        <f>'3月1日'!$C$22</f>
        <v>5924</v>
      </c>
      <c r="F125" s="6">
        <f>'4月1日'!$C$22</f>
        <v>5919</v>
      </c>
      <c r="G125" s="6">
        <f>'5月1日'!$C$22</f>
        <v>5919</v>
      </c>
      <c r="H125" s="6">
        <f>'6月1日'!$C$22</f>
        <v>5912</v>
      </c>
      <c r="I125" s="6">
        <f>'7月1日'!$C$22</f>
        <v>5904</v>
      </c>
      <c r="J125" s="6">
        <f>'8月1日'!$C$22</f>
        <v>5918</v>
      </c>
      <c r="K125" s="6">
        <f>'9月1日'!$C$22</f>
        <v>5930</v>
      </c>
      <c r="L125" s="6">
        <f>'10月1日'!$C$22</f>
        <v>5927</v>
      </c>
      <c r="M125" s="6">
        <f>'11月1日'!$C$22</f>
        <v>5945</v>
      </c>
      <c r="N125" s="18">
        <f>'12月1日'!$C$22</f>
        <v>5962</v>
      </c>
    </row>
    <row r="126" spans="1:14" ht="13.5" customHeight="1">
      <c r="A126" s="17"/>
      <c r="B126" s="4" t="s">
        <v>10</v>
      </c>
      <c r="C126" s="6">
        <f>'1月1日'!$D$22</f>
        <v>6630</v>
      </c>
      <c r="D126" s="6">
        <f>'2月1日'!$D$22</f>
        <v>6636</v>
      </c>
      <c r="E126" s="6">
        <f>'3月1日'!$D$22</f>
        <v>6628</v>
      </c>
      <c r="F126" s="6">
        <f>'4月1日'!$D$22</f>
        <v>6629</v>
      </c>
      <c r="G126" s="6">
        <f>'5月1日'!$D$22</f>
        <v>6628</v>
      </c>
      <c r="H126" s="6">
        <f>'6月1日'!$D$22</f>
        <v>6632</v>
      </c>
      <c r="I126" s="6">
        <f>'7月1日'!$D$22</f>
        <v>6622</v>
      </c>
      <c r="J126" s="6">
        <f>'8月1日'!$D$22</f>
        <v>6627</v>
      </c>
      <c r="K126" s="6">
        <f>'9月1日'!$D$22</f>
        <v>6636</v>
      </c>
      <c r="L126" s="6">
        <f>'10月1日'!$D$22</f>
        <v>6635</v>
      </c>
      <c r="M126" s="6">
        <f>'11月1日'!$D$22</f>
        <v>6639</v>
      </c>
      <c r="N126" s="18">
        <f>'12月1日'!$D$22</f>
        <v>6640</v>
      </c>
    </row>
    <row r="127" spans="1:14" ht="13.5" customHeight="1">
      <c r="A127" s="17"/>
      <c r="B127" s="4" t="s">
        <v>11</v>
      </c>
      <c r="C127" s="34">
        <f>'1月1日'!$E$22</f>
        <v>12567</v>
      </c>
      <c r="D127" s="34">
        <f>'2月1日'!$E$22</f>
        <v>12564</v>
      </c>
      <c r="E127" s="34">
        <f>'3月1日'!$E$22</f>
        <v>12552</v>
      </c>
      <c r="F127" s="34">
        <f>'4月1日'!$E$22</f>
        <v>12548</v>
      </c>
      <c r="G127" s="34">
        <f>'5月1日'!$E$22</f>
        <v>12547</v>
      </c>
      <c r="H127" s="34">
        <f>'6月1日'!$E$22</f>
        <v>12544</v>
      </c>
      <c r="I127" s="34">
        <f>'7月1日'!$E$22</f>
        <v>12526</v>
      </c>
      <c r="J127" s="34">
        <f>'8月1日'!$E$22</f>
        <v>12545</v>
      </c>
      <c r="K127" s="34">
        <f>'9月1日'!$E$22</f>
        <v>12566</v>
      </c>
      <c r="L127" s="34">
        <f>'10月1日'!$E$22</f>
        <v>12562</v>
      </c>
      <c r="M127" s="34">
        <f>'11月1日'!$E$22</f>
        <v>12584</v>
      </c>
      <c r="N127" s="35">
        <f>'12月1日'!$E$22</f>
        <v>12602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1415.2027027027025</v>
      </c>
      <c r="D129" s="22">
        <f>'2月1日'!$G$22</f>
        <v>1414.8648648648648</v>
      </c>
      <c r="E129" s="22">
        <f>'3月1日'!$G$22</f>
        <v>1413.5135135135133</v>
      </c>
      <c r="F129" s="22">
        <f>'4月1日'!$G$22</f>
        <v>1413.0630630630628</v>
      </c>
      <c r="G129" s="22">
        <f>'5月1日'!$G$22</f>
        <v>1412.9504504504503</v>
      </c>
      <c r="H129" s="22">
        <f>'6月1日'!$G$22</f>
        <v>1412.6126126126126</v>
      </c>
      <c r="I129" s="22">
        <f>'7月1日'!$G$22</f>
        <v>1410.5855855855855</v>
      </c>
      <c r="J129" s="22">
        <f>'8月1日'!$G$22</f>
        <v>1412.7252252252251</v>
      </c>
      <c r="K129" s="22">
        <f>'9月1日'!$G$22</f>
        <v>1415.09009009009</v>
      </c>
      <c r="L129" s="22">
        <f>'10月1日'!$G$22</f>
        <v>1414.6396396396394</v>
      </c>
      <c r="M129" s="22">
        <f>'11月1日'!$G$22</f>
        <v>1417.117117117117</v>
      </c>
      <c r="N129" s="23">
        <f>'12月1日'!$G$22</f>
        <v>1419.144144144144</v>
      </c>
    </row>
    <row r="130" spans="1:14" ht="13.5" customHeight="1">
      <c r="A130" s="15" t="s">
        <v>5</v>
      </c>
      <c r="B130" s="16" t="s">
        <v>8</v>
      </c>
      <c r="C130" s="36">
        <f>'1月1日'!$B$23</f>
        <v>1768</v>
      </c>
      <c r="D130" s="36">
        <f>'2月1日'!$B$23</f>
        <v>1775</v>
      </c>
      <c r="E130" s="36">
        <f>'3月1日'!$B$23</f>
        <v>1780</v>
      </c>
      <c r="F130" s="36">
        <f>'4月1日'!$B$23</f>
        <v>1784</v>
      </c>
      <c r="G130" s="36">
        <f>'5月1日'!$B$23</f>
        <v>1779</v>
      </c>
      <c r="H130" s="36">
        <f>'6月1日'!$B$23</f>
        <v>1786</v>
      </c>
      <c r="I130" s="36">
        <f>'7月1日'!$B$23</f>
        <v>1784</v>
      </c>
      <c r="J130" s="36">
        <f>'8月1日'!$B$23</f>
        <v>1783</v>
      </c>
      <c r="K130" s="36">
        <f>'9月1日'!$B$23</f>
        <v>1784</v>
      </c>
      <c r="L130" s="36">
        <f>'10月1日'!$B$23</f>
        <v>1786</v>
      </c>
      <c r="M130" s="36">
        <f>'11月1日'!$B$23</f>
        <v>1788</v>
      </c>
      <c r="N130" s="37">
        <f>'12月1日'!$B$23</f>
        <v>1784</v>
      </c>
    </row>
    <row r="131" spans="1:14" ht="13.5" customHeight="1">
      <c r="A131" s="17"/>
      <c r="B131" s="4" t="s">
        <v>9</v>
      </c>
      <c r="C131" s="6">
        <f>'1月1日'!$C$23</f>
        <v>2600</v>
      </c>
      <c r="D131" s="6">
        <f>'2月1日'!$C$23</f>
        <v>2602</v>
      </c>
      <c r="E131" s="6">
        <f>'3月1日'!$C$23</f>
        <v>2607</v>
      </c>
      <c r="F131" s="6">
        <f>'4月1日'!$C$23</f>
        <v>2608</v>
      </c>
      <c r="G131" s="6">
        <f>'5月1日'!$C$23</f>
        <v>2599</v>
      </c>
      <c r="H131" s="6">
        <f>'6月1日'!$C$23</f>
        <v>2606</v>
      </c>
      <c r="I131" s="6">
        <f>'7月1日'!$C$23</f>
        <v>2607</v>
      </c>
      <c r="J131" s="6">
        <f>'8月1日'!$C$23</f>
        <v>2600</v>
      </c>
      <c r="K131" s="6">
        <f>'9月1日'!$C$23</f>
        <v>2601</v>
      </c>
      <c r="L131" s="6">
        <f>'10月1日'!$C$23</f>
        <v>2600</v>
      </c>
      <c r="M131" s="6">
        <f>'11月1日'!$C$23</f>
        <v>2602</v>
      </c>
      <c r="N131" s="18">
        <f>'12月1日'!$C$23</f>
        <v>2598</v>
      </c>
    </row>
    <row r="132" spans="1:14" ht="13.5" customHeight="1">
      <c r="A132" s="17"/>
      <c r="B132" s="4" t="s">
        <v>10</v>
      </c>
      <c r="C132" s="6">
        <f>'1月1日'!$D$23</f>
        <v>2851</v>
      </c>
      <c r="D132" s="6">
        <f>'2月1日'!$D$23</f>
        <v>2855</v>
      </c>
      <c r="E132" s="6">
        <f>'3月1日'!$D$23</f>
        <v>2861</v>
      </c>
      <c r="F132" s="6">
        <f>'4月1日'!$D$23</f>
        <v>2863</v>
      </c>
      <c r="G132" s="6">
        <f>'5月1日'!$D$23</f>
        <v>2856</v>
      </c>
      <c r="H132" s="6">
        <f>'6月1日'!$D$23</f>
        <v>2870</v>
      </c>
      <c r="I132" s="6">
        <f>'7月1日'!$D$23</f>
        <v>2864</v>
      </c>
      <c r="J132" s="6">
        <f>'8月1日'!$D$23</f>
        <v>2858</v>
      </c>
      <c r="K132" s="6">
        <f>'9月1日'!$D$23</f>
        <v>2865</v>
      </c>
      <c r="L132" s="6">
        <f>'10月1日'!$D$23</f>
        <v>2866</v>
      </c>
      <c r="M132" s="6">
        <f>'11月1日'!$D$23</f>
        <v>2864</v>
      </c>
      <c r="N132" s="18">
        <f>'12月1日'!$D$23</f>
        <v>2860</v>
      </c>
    </row>
    <row r="133" spans="1:14" ht="13.5" customHeight="1">
      <c r="A133" s="17"/>
      <c r="B133" s="4" t="s">
        <v>11</v>
      </c>
      <c r="C133" s="34">
        <f>'1月1日'!$E$23</f>
        <v>5451</v>
      </c>
      <c r="D133" s="34">
        <f>'2月1日'!$E$23</f>
        <v>5457</v>
      </c>
      <c r="E133" s="34">
        <f>'3月1日'!$E$23</f>
        <v>5468</v>
      </c>
      <c r="F133" s="34">
        <f>'4月1日'!$E$23</f>
        <v>5471</v>
      </c>
      <c r="G133" s="34">
        <f>'5月1日'!$E$23</f>
        <v>5455</v>
      </c>
      <c r="H133" s="34">
        <f>'6月1日'!$E$23</f>
        <v>5476</v>
      </c>
      <c r="I133" s="34">
        <f>'7月1日'!$E$23</f>
        <v>5471</v>
      </c>
      <c r="J133" s="34">
        <f>'8月1日'!$E$23</f>
        <v>5458</v>
      </c>
      <c r="K133" s="34">
        <f>'9月1日'!$E$23</f>
        <v>5466</v>
      </c>
      <c r="L133" s="34">
        <f>'10月1日'!$E$23</f>
        <v>5466</v>
      </c>
      <c r="M133" s="34">
        <f>'11月1日'!$E$23</f>
        <v>5466</v>
      </c>
      <c r="N133" s="35">
        <f>'12月1日'!$E$23</f>
        <v>5458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1083.6978131212722</v>
      </c>
      <c r="D135" s="22">
        <f>'2月1日'!$G$23</f>
        <v>1084.8906560636183</v>
      </c>
      <c r="E135" s="22">
        <f>'3月1日'!$G$23</f>
        <v>1087.0775347912524</v>
      </c>
      <c r="F135" s="22">
        <f>'4月1日'!$G$23</f>
        <v>1087.6739562624255</v>
      </c>
      <c r="G135" s="22">
        <f>'5月1日'!$G$23</f>
        <v>1084.493041749503</v>
      </c>
      <c r="H135" s="22">
        <f>'6月1日'!$G$23</f>
        <v>1088.6679920477136</v>
      </c>
      <c r="I135" s="22">
        <f>'7月1日'!$G$23</f>
        <v>1087.6739562624255</v>
      </c>
      <c r="J135" s="22">
        <f>'8月1日'!$G$23</f>
        <v>1085.089463220676</v>
      </c>
      <c r="K135" s="22">
        <f>'9月1日'!$G$23</f>
        <v>1086.679920477137</v>
      </c>
      <c r="L135" s="22">
        <f>'10月1日'!$G$23</f>
        <v>1086.679920477137</v>
      </c>
      <c r="M135" s="22">
        <f>'11月1日'!$G$23</f>
        <v>1086.679920477137</v>
      </c>
      <c r="N135" s="23">
        <f>'12月1日'!$G$23</f>
        <v>1085.089463220676</v>
      </c>
    </row>
    <row r="136" spans="1:14" ht="13.5" customHeight="1">
      <c r="A136" s="25" t="s">
        <v>6</v>
      </c>
      <c r="B136" s="26" t="s">
        <v>8</v>
      </c>
      <c r="C136" s="38">
        <f>'1月1日'!$B$24</f>
        <v>1533</v>
      </c>
      <c r="D136" s="38">
        <f>'2月1日'!$B$24</f>
        <v>1536</v>
      </c>
      <c r="E136" s="38">
        <f>'3月1日'!$B$24</f>
        <v>1538</v>
      </c>
      <c r="F136" s="38">
        <f>'4月1日'!$B$24</f>
        <v>1536</v>
      </c>
      <c r="G136" s="38">
        <f>'5月1日'!$B$24</f>
        <v>1545</v>
      </c>
      <c r="H136" s="38">
        <f>'6月1日'!$B$24</f>
        <v>1542</v>
      </c>
      <c r="I136" s="38">
        <f>'7月1日'!$B$24</f>
        <v>1542</v>
      </c>
      <c r="J136" s="38">
        <f>'8月1日'!$B$24</f>
        <v>1556</v>
      </c>
      <c r="K136" s="38">
        <f>'9月1日'!$B$24</f>
        <v>1554</v>
      </c>
      <c r="L136" s="38">
        <f>'10月1日'!$B$24</f>
        <v>1554</v>
      </c>
      <c r="M136" s="38">
        <f>'11月1日'!$B$24</f>
        <v>1557</v>
      </c>
      <c r="N136" s="39">
        <f>'12月1日'!$B$24</f>
        <v>1559</v>
      </c>
    </row>
    <row r="137" spans="1:14" s="11" customFormat="1" ht="13.5" customHeight="1">
      <c r="A137" s="27"/>
      <c r="B137" s="4" t="s">
        <v>9</v>
      </c>
      <c r="C137" s="6">
        <f>'1月1日'!$C$24</f>
        <v>2280</v>
      </c>
      <c r="D137" s="6">
        <f>'2月1日'!$C$24</f>
        <v>2282</v>
      </c>
      <c r="E137" s="6">
        <f>'3月1日'!$C$24</f>
        <v>2283</v>
      </c>
      <c r="F137" s="6">
        <f>'4月1日'!$C$24</f>
        <v>2274</v>
      </c>
      <c r="G137" s="6">
        <f>'5月1日'!$C$24</f>
        <v>2276</v>
      </c>
      <c r="H137" s="6">
        <f>'6月1日'!$C$24</f>
        <v>2273</v>
      </c>
      <c r="I137" s="6">
        <f>'7月1日'!$C$24</f>
        <v>2271</v>
      </c>
      <c r="J137" s="6">
        <f>'8月1日'!$C$24</f>
        <v>2279</v>
      </c>
      <c r="K137" s="6">
        <f>'9月1日'!$C$24</f>
        <v>2279</v>
      </c>
      <c r="L137" s="6">
        <f>'10月1日'!$C$24</f>
        <v>2278</v>
      </c>
      <c r="M137" s="6">
        <f>'11月1日'!$C$24</f>
        <v>2279</v>
      </c>
      <c r="N137" s="18">
        <f>'12月1日'!$C$24</f>
        <v>2285</v>
      </c>
    </row>
    <row r="138" spans="1:14" s="11" customFormat="1" ht="13.5" customHeight="1">
      <c r="A138" s="28"/>
      <c r="B138" s="4" t="s">
        <v>10</v>
      </c>
      <c r="C138" s="6">
        <f>'1月1日'!$D$24</f>
        <v>2458</v>
      </c>
      <c r="D138" s="6">
        <f>'2月1日'!$D$24</f>
        <v>2462</v>
      </c>
      <c r="E138" s="6">
        <f>'3月1日'!$D$24</f>
        <v>2466</v>
      </c>
      <c r="F138" s="6">
        <f>'4月1日'!$D$24</f>
        <v>2457</v>
      </c>
      <c r="G138" s="6">
        <f>'5月1日'!$D$24</f>
        <v>2469</v>
      </c>
      <c r="H138" s="6">
        <f>'6月1日'!$D$24</f>
        <v>2462</v>
      </c>
      <c r="I138" s="6">
        <f>'7月1日'!$D$24</f>
        <v>2460</v>
      </c>
      <c r="J138" s="6">
        <f>'8月1日'!$D$24</f>
        <v>2464</v>
      </c>
      <c r="K138" s="6">
        <f>'9月1日'!$D$24</f>
        <v>2467</v>
      </c>
      <c r="L138" s="6">
        <f>'10月1日'!$D$24</f>
        <v>2465</v>
      </c>
      <c r="M138" s="6">
        <f>'11月1日'!$D$24</f>
        <v>2469</v>
      </c>
      <c r="N138" s="18">
        <f>'12月1日'!$D$24</f>
        <v>2465</v>
      </c>
    </row>
    <row r="139" spans="1:14" s="11" customFormat="1" ht="13.5" customHeight="1">
      <c r="A139" s="28"/>
      <c r="B139" s="4" t="s">
        <v>11</v>
      </c>
      <c r="C139" s="34">
        <f>'1月1日'!$E$24</f>
        <v>4738</v>
      </c>
      <c r="D139" s="34">
        <f>'2月1日'!$E$24</f>
        <v>4744</v>
      </c>
      <c r="E139" s="34">
        <f>'3月1日'!$E$24</f>
        <v>4749</v>
      </c>
      <c r="F139" s="34">
        <f>'4月1日'!$E$24</f>
        <v>4731</v>
      </c>
      <c r="G139" s="34">
        <f>'5月1日'!$E$24</f>
        <v>4745</v>
      </c>
      <c r="H139" s="34">
        <f>'6月1日'!$E$24</f>
        <v>4735</v>
      </c>
      <c r="I139" s="34">
        <f>'7月1日'!$E$24</f>
        <v>4731</v>
      </c>
      <c r="J139" s="34">
        <f>'8月1日'!$E$24</f>
        <v>4743</v>
      </c>
      <c r="K139" s="34">
        <f>'9月1日'!$E$24</f>
        <v>4746</v>
      </c>
      <c r="L139" s="34">
        <f>'10月1日'!$E$24</f>
        <v>4743</v>
      </c>
      <c r="M139" s="34">
        <f>'11月1日'!$E$24</f>
        <v>4748</v>
      </c>
      <c r="N139" s="35">
        <f>'12月1日'!$E$24</f>
        <v>4750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775.4500818330605</v>
      </c>
      <c r="D141" s="22">
        <f>'2月1日'!$G$24</f>
        <v>776.4320785597381</v>
      </c>
      <c r="E141" s="22">
        <f>'3月1日'!$G$24</f>
        <v>777.2504091653027</v>
      </c>
      <c r="F141" s="22">
        <f>'4月1日'!$G$24</f>
        <v>774.30441898527</v>
      </c>
      <c r="G141" s="22">
        <f>'5月1日'!$G$24</f>
        <v>776.595744680851</v>
      </c>
      <c r="H141" s="22">
        <f>'6月1日'!$G$24</f>
        <v>774.9590834697217</v>
      </c>
      <c r="I141" s="22">
        <f>'7月1日'!$G$24</f>
        <v>774.30441898527</v>
      </c>
      <c r="J141" s="22">
        <f>'8月1日'!$G$24</f>
        <v>776.2684124386252</v>
      </c>
      <c r="K141" s="22">
        <f>'9月1日'!$G$24</f>
        <v>776.759410801964</v>
      </c>
      <c r="L141" s="22">
        <f>'10月1日'!$G$24</f>
        <v>776.2684124386252</v>
      </c>
      <c r="M141" s="22">
        <f>'11月1日'!$G$24</f>
        <v>777.0867430441898</v>
      </c>
      <c r="N141" s="23">
        <f>'12月1日'!$G$24</f>
        <v>777.4140752864157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103743</v>
      </c>
      <c r="D142" s="36">
        <f aca="true" t="shared" si="0" ref="D142:N142">SUM(D4,D10,D16,D22,D28,D34,D40,D46,D52,D58,D64,D70,D76,D82,D88,D94,D100,D106,D112,D118,D124,D130,D136,)</f>
        <v>103783</v>
      </c>
      <c r="E142" s="36">
        <f t="shared" si="0"/>
        <v>103749</v>
      </c>
      <c r="F142" s="36">
        <f t="shared" si="0"/>
        <v>103119</v>
      </c>
      <c r="G142" s="36">
        <f t="shared" si="0"/>
        <v>103897</v>
      </c>
      <c r="H142" s="36">
        <f t="shared" si="0"/>
        <v>104030</v>
      </c>
      <c r="I142" s="36">
        <f t="shared" si="0"/>
        <v>104070</v>
      </c>
      <c r="J142" s="36">
        <f t="shared" si="0"/>
        <v>104170</v>
      </c>
      <c r="K142" s="36">
        <f t="shared" si="0"/>
        <v>104292</v>
      </c>
      <c r="L142" s="36">
        <f t="shared" si="0"/>
        <v>104341</v>
      </c>
      <c r="M142" s="36">
        <f t="shared" si="0"/>
        <v>104456</v>
      </c>
      <c r="N142" s="37">
        <f t="shared" si="0"/>
        <v>104574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126352</v>
      </c>
      <c r="D143" s="12">
        <f aca="true" t="shared" si="1" ref="D143:N143">SUM(D5,D11,D17,D23,D29,D35,D41,D47,D53,D59,D65,D71,D77,D83,D89,D95,D101,D107,D113,D119,D125,D131,D137,)</f>
        <v>126266</v>
      </c>
      <c r="E143" s="12">
        <f t="shared" si="1"/>
        <v>126220</v>
      </c>
      <c r="F143" s="12">
        <f t="shared" si="1"/>
        <v>125369</v>
      </c>
      <c r="G143" s="12">
        <f t="shared" si="1"/>
        <v>125893</v>
      </c>
      <c r="H143" s="12">
        <f t="shared" si="1"/>
        <v>125905</v>
      </c>
      <c r="I143" s="12">
        <f t="shared" si="1"/>
        <v>125867</v>
      </c>
      <c r="J143" s="12">
        <f t="shared" si="1"/>
        <v>125848</v>
      </c>
      <c r="K143" s="12">
        <f t="shared" si="1"/>
        <v>125914</v>
      </c>
      <c r="L143" s="12">
        <f t="shared" si="1"/>
        <v>125886</v>
      </c>
      <c r="M143" s="12">
        <f t="shared" si="1"/>
        <v>125925</v>
      </c>
      <c r="N143" s="32">
        <f t="shared" si="1"/>
        <v>125976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138112</v>
      </c>
      <c r="D144" s="12">
        <f aca="true" t="shared" si="2" ref="D144:N144">SUM(D6,D12,D18,D24,D30,D36,D42,D48,D54,D60,D66,D72,D78,D84,D90,D96,D102,D108,D114,D120,D126,D132,D138,)</f>
        <v>138080</v>
      </c>
      <c r="E144" s="12">
        <f t="shared" si="2"/>
        <v>138041</v>
      </c>
      <c r="F144" s="12">
        <f t="shared" si="2"/>
        <v>137413</v>
      </c>
      <c r="G144" s="12">
        <f t="shared" si="2"/>
        <v>137773</v>
      </c>
      <c r="H144" s="12">
        <f t="shared" si="2"/>
        <v>137774</v>
      </c>
      <c r="I144" s="12">
        <f t="shared" si="2"/>
        <v>137694</v>
      </c>
      <c r="J144" s="12">
        <f t="shared" si="2"/>
        <v>137654</v>
      </c>
      <c r="K144" s="12">
        <f t="shared" si="2"/>
        <v>137731</v>
      </c>
      <c r="L144" s="12">
        <f t="shared" si="2"/>
        <v>137746</v>
      </c>
      <c r="M144" s="12">
        <f t="shared" si="2"/>
        <v>137779</v>
      </c>
      <c r="N144" s="32">
        <f t="shared" si="2"/>
        <v>137805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264464</v>
      </c>
      <c r="D145" s="40">
        <f aca="true" t="shared" si="3" ref="D145:N145">SUM(D7,D13,D19,D25,D31,D37,D43,D49,D55,D61,D67,D73,D79,D85,D91,D97,D103,D109,D115,D121,D127,D133,D139,)</f>
        <v>264346</v>
      </c>
      <c r="E145" s="40">
        <f t="shared" si="3"/>
        <v>264261</v>
      </c>
      <c r="F145" s="40">
        <f t="shared" si="3"/>
        <v>262782</v>
      </c>
      <c r="G145" s="40">
        <f t="shared" si="3"/>
        <v>263666</v>
      </c>
      <c r="H145" s="40">
        <f t="shared" si="3"/>
        <v>263679</v>
      </c>
      <c r="I145" s="40">
        <f t="shared" si="3"/>
        <v>263561</v>
      </c>
      <c r="J145" s="40">
        <f t="shared" si="3"/>
        <v>263502</v>
      </c>
      <c r="K145" s="40">
        <f t="shared" si="3"/>
        <v>263645</v>
      </c>
      <c r="L145" s="40">
        <f t="shared" si="3"/>
        <v>263632</v>
      </c>
      <c r="M145" s="40">
        <f t="shared" si="3"/>
        <v>263704</v>
      </c>
      <c r="N145" s="41">
        <f t="shared" si="3"/>
        <v>263781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1382.96292422737</v>
      </c>
      <c r="D147" s="22">
        <f>'2月1日'!$G$25</f>
        <v>1382.3458662343774</v>
      </c>
      <c r="E147" s="22">
        <f>'3月1日'!$G$25</f>
        <v>1381.9013753072215</v>
      </c>
      <c r="F147" s="22">
        <f>'4月1日'!$G$25</f>
        <v>1374.1672331747109</v>
      </c>
      <c r="G147" s="22">
        <f>'5月1日'!$G$25</f>
        <v>1378.789938817131</v>
      </c>
      <c r="H147" s="22">
        <f>'6月1日'!$G$25</f>
        <v>1378.8579197824608</v>
      </c>
      <c r="I147" s="22">
        <f>'7月1日'!$G$25</f>
        <v>1378.240861789468</v>
      </c>
      <c r="J147" s="22">
        <f>'8月1日'!$G$25</f>
        <v>1377.9323327929717</v>
      </c>
      <c r="K147" s="22">
        <f>'9月1日'!$G$25</f>
        <v>1378.6801234115985</v>
      </c>
      <c r="L147" s="22">
        <f>'10月1日'!$G$25</f>
        <v>1378.6121424462688</v>
      </c>
      <c r="M147" s="22">
        <f>'11月1日'!$G$25</f>
        <v>1378.9886524080948</v>
      </c>
      <c r="N147" s="23">
        <f>'12月1日'!$G$25</f>
        <v>1379.3913088950478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37135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2584</v>
      </c>
      <c r="C2" s="6">
        <v>2737</v>
      </c>
      <c r="D2" s="6">
        <v>3212</v>
      </c>
      <c r="E2" s="6">
        <f>C2+D2</f>
        <v>5949</v>
      </c>
      <c r="F2" s="1">
        <v>1.62</v>
      </c>
      <c r="G2" s="8">
        <f>E2/F2</f>
        <v>3672.222222222222</v>
      </c>
    </row>
    <row r="3" spans="1:7" ht="13.5">
      <c r="A3" s="3" t="s">
        <v>50</v>
      </c>
      <c r="B3" s="6">
        <v>1070</v>
      </c>
      <c r="C3" s="6">
        <v>1196</v>
      </c>
      <c r="D3" s="6">
        <v>1416</v>
      </c>
      <c r="E3" s="6">
        <f aca="true" t="shared" si="0" ref="E3:E24">C3+D3</f>
        <v>2612</v>
      </c>
      <c r="F3" s="1">
        <v>1.14</v>
      </c>
      <c r="G3" s="8">
        <f aca="true" t="shared" si="1" ref="G3:G25">E3/F3</f>
        <v>2291.228070175439</v>
      </c>
    </row>
    <row r="4" spans="1:7" ht="13.5">
      <c r="A4" s="3" t="s">
        <v>1</v>
      </c>
      <c r="B4" s="6">
        <v>1242</v>
      </c>
      <c r="C4" s="6">
        <v>1147</v>
      </c>
      <c r="D4" s="6">
        <v>1431</v>
      </c>
      <c r="E4" s="6">
        <f t="shared" si="0"/>
        <v>2578</v>
      </c>
      <c r="F4" s="1">
        <v>0.62</v>
      </c>
      <c r="G4" s="8">
        <f t="shared" si="1"/>
        <v>4158.064516129032</v>
      </c>
    </row>
    <row r="5" spans="1:7" ht="13.5">
      <c r="A5" s="3" t="s">
        <v>0</v>
      </c>
      <c r="B5" s="6">
        <v>3813</v>
      </c>
      <c r="C5" s="6">
        <v>3591</v>
      </c>
      <c r="D5" s="6">
        <v>4351</v>
      </c>
      <c r="E5" s="6">
        <f t="shared" si="0"/>
        <v>7942</v>
      </c>
      <c r="F5" s="1">
        <v>0.94</v>
      </c>
      <c r="G5" s="8">
        <f t="shared" si="1"/>
        <v>8448.936170212766</v>
      </c>
    </row>
    <row r="6" spans="1:7" ht="13.5">
      <c r="A6" s="3" t="s">
        <v>51</v>
      </c>
      <c r="B6" s="6">
        <v>4866</v>
      </c>
      <c r="C6" s="6">
        <v>5139</v>
      </c>
      <c r="D6" s="6">
        <v>5771</v>
      </c>
      <c r="E6" s="6">
        <f t="shared" si="0"/>
        <v>10910</v>
      </c>
      <c r="F6" s="1">
        <v>2.07</v>
      </c>
      <c r="G6" s="8">
        <f t="shared" si="1"/>
        <v>5270.531400966184</v>
      </c>
    </row>
    <row r="7" spans="1:7" ht="13.5">
      <c r="A7" s="3" t="s">
        <v>52</v>
      </c>
      <c r="B7" s="6">
        <v>6955</v>
      </c>
      <c r="C7" s="6">
        <v>7846</v>
      </c>
      <c r="D7" s="6">
        <v>8253</v>
      </c>
      <c r="E7" s="6">
        <f t="shared" si="0"/>
        <v>16099</v>
      </c>
      <c r="F7" s="9">
        <v>3</v>
      </c>
      <c r="G7" s="8">
        <f t="shared" si="1"/>
        <v>5366.333333333333</v>
      </c>
    </row>
    <row r="8" spans="1:7" ht="13.5">
      <c r="A8" s="3" t="s">
        <v>53</v>
      </c>
      <c r="B8" s="6">
        <v>7221</v>
      </c>
      <c r="C8" s="6">
        <v>7871</v>
      </c>
      <c r="D8" s="6">
        <v>8032</v>
      </c>
      <c r="E8" s="6">
        <f t="shared" si="0"/>
        <v>15903</v>
      </c>
      <c r="F8" s="1">
        <v>3.63</v>
      </c>
      <c r="G8" s="8">
        <f t="shared" si="1"/>
        <v>4380.99173553719</v>
      </c>
    </row>
    <row r="9" spans="1:7" ht="13.5">
      <c r="A9" s="3" t="s">
        <v>54</v>
      </c>
      <c r="B9" s="6">
        <v>5677</v>
      </c>
      <c r="C9" s="6">
        <v>5997</v>
      </c>
      <c r="D9" s="6">
        <v>6949</v>
      </c>
      <c r="E9" s="6">
        <f t="shared" si="0"/>
        <v>12946</v>
      </c>
      <c r="F9" s="1">
        <v>2.45</v>
      </c>
      <c r="G9" s="8">
        <f t="shared" si="1"/>
        <v>5284.081632653061</v>
      </c>
    </row>
    <row r="10" spans="1:7" ht="13.5">
      <c r="A10" s="3" t="s">
        <v>55</v>
      </c>
      <c r="B10" s="6">
        <v>6782</v>
      </c>
      <c r="C10" s="6">
        <v>8654</v>
      </c>
      <c r="D10" s="6">
        <v>9375</v>
      </c>
      <c r="E10" s="6">
        <f t="shared" si="0"/>
        <v>18029</v>
      </c>
      <c r="F10" s="1">
        <v>6.22</v>
      </c>
      <c r="G10" s="8">
        <f t="shared" si="1"/>
        <v>2898.5530546623795</v>
      </c>
    </row>
    <row r="11" spans="1:7" ht="13.5">
      <c r="A11" s="3" t="s">
        <v>56</v>
      </c>
      <c r="B11" s="6">
        <v>6828</v>
      </c>
      <c r="C11" s="6">
        <v>8293</v>
      </c>
      <c r="D11" s="6">
        <v>9043</v>
      </c>
      <c r="E11" s="6">
        <f t="shared" si="0"/>
        <v>17336</v>
      </c>
      <c r="F11" s="1">
        <v>4.56</v>
      </c>
      <c r="G11" s="8">
        <f t="shared" si="1"/>
        <v>3801.7543859649127</v>
      </c>
    </row>
    <row r="12" spans="1:7" ht="13.5">
      <c r="A12" s="3" t="s">
        <v>2</v>
      </c>
      <c r="B12" s="6">
        <v>9842</v>
      </c>
      <c r="C12" s="6">
        <v>11307</v>
      </c>
      <c r="D12" s="6">
        <v>12600</v>
      </c>
      <c r="E12" s="6">
        <f t="shared" si="0"/>
        <v>23907</v>
      </c>
      <c r="F12" s="1">
        <v>9.39</v>
      </c>
      <c r="G12" s="8">
        <f t="shared" si="1"/>
        <v>2546.0063897763575</v>
      </c>
    </row>
    <row r="13" spans="1:7" ht="13.5">
      <c r="A13" s="3" t="s">
        <v>57</v>
      </c>
      <c r="B13" s="6">
        <v>7317</v>
      </c>
      <c r="C13" s="6">
        <v>8840</v>
      </c>
      <c r="D13" s="6">
        <v>9695</v>
      </c>
      <c r="E13" s="6">
        <f t="shared" si="0"/>
        <v>18535</v>
      </c>
      <c r="F13" s="1">
        <v>5.43</v>
      </c>
      <c r="G13" s="8">
        <f t="shared" si="1"/>
        <v>3413.4438305709027</v>
      </c>
    </row>
    <row r="14" spans="1:7" ht="13.5">
      <c r="A14" s="3" t="s">
        <v>58</v>
      </c>
      <c r="B14" s="6">
        <v>11075</v>
      </c>
      <c r="C14" s="6">
        <v>13375</v>
      </c>
      <c r="D14" s="6">
        <v>14592</v>
      </c>
      <c r="E14" s="6">
        <f t="shared" si="0"/>
        <v>27967</v>
      </c>
      <c r="F14" s="1">
        <v>11.53</v>
      </c>
      <c r="G14" s="8">
        <f t="shared" si="1"/>
        <v>2425.585429314831</v>
      </c>
    </row>
    <row r="15" spans="1:7" ht="13.5">
      <c r="A15" s="3" t="s">
        <v>59</v>
      </c>
      <c r="B15" s="6">
        <v>5754</v>
      </c>
      <c r="C15" s="6">
        <v>7782</v>
      </c>
      <c r="D15" s="6">
        <v>8456</v>
      </c>
      <c r="E15" s="6">
        <f t="shared" si="0"/>
        <v>16238</v>
      </c>
      <c r="F15" s="1">
        <v>14.73</v>
      </c>
      <c r="G15" s="8">
        <f t="shared" si="1"/>
        <v>1102.376103190767</v>
      </c>
    </row>
    <row r="16" spans="1:7" ht="13.5">
      <c r="A16" s="3" t="s">
        <v>3</v>
      </c>
      <c r="B16" s="6">
        <v>2142</v>
      </c>
      <c r="C16" s="6">
        <v>3326</v>
      </c>
      <c r="D16" s="6">
        <v>3514</v>
      </c>
      <c r="E16" s="6">
        <f t="shared" si="0"/>
        <v>6840</v>
      </c>
      <c r="F16" s="9">
        <v>38.7</v>
      </c>
      <c r="G16" s="8">
        <f t="shared" si="1"/>
        <v>176.7441860465116</v>
      </c>
    </row>
    <row r="17" spans="1:7" ht="13.5">
      <c r="A17" s="3" t="s">
        <v>4</v>
      </c>
      <c r="B17" s="6">
        <v>3412</v>
      </c>
      <c r="C17" s="6">
        <v>4761</v>
      </c>
      <c r="D17" s="6">
        <v>5146</v>
      </c>
      <c r="E17" s="6">
        <f t="shared" si="0"/>
        <v>9907</v>
      </c>
      <c r="F17" s="1">
        <v>20.38</v>
      </c>
      <c r="G17" s="8">
        <f t="shared" si="1"/>
        <v>486.1138370951914</v>
      </c>
    </row>
    <row r="18" spans="1:7" ht="13.5">
      <c r="A18" s="3" t="s">
        <v>60</v>
      </c>
      <c r="B18" s="6">
        <v>576</v>
      </c>
      <c r="C18" s="6">
        <v>918</v>
      </c>
      <c r="D18" s="6">
        <v>935</v>
      </c>
      <c r="E18" s="6">
        <f t="shared" si="0"/>
        <v>1853</v>
      </c>
      <c r="F18" s="1">
        <v>11.87</v>
      </c>
      <c r="G18" s="8">
        <f t="shared" si="1"/>
        <v>156.10783487784332</v>
      </c>
    </row>
    <row r="19" spans="1:7" ht="13.5">
      <c r="A19" s="3" t="s">
        <v>61</v>
      </c>
      <c r="B19" s="6">
        <v>1367</v>
      </c>
      <c r="C19" s="6">
        <v>1699</v>
      </c>
      <c r="D19" s="6">
        <v>1806</v>
      </c>
      <c r="E19" s="6">
        <f t="shared" si="0"/>
        <v>3505</v>
      </c>
      <c r="F19" s="1">
        <v>6.33</v>
      </c>
      <c r="G19" s="8">
        <f t="shared" si="1"/>
        <v>553.7124802527646</v>
      </c>
    </row>
    <row r="20" spans="1:7" ht="13.5">
      <c r="A20" s="3" t="s">
        <v>62</v>
      </c>
      <c r="B20" s="6">
        <v>6014</v>
      </c>
      <c r="C20" s="6">
        <v>7821</v>
      </c>
      <c r="D20" s="6">
        <v>8267</v>
      </c>
      <c r="E20" s="6">
        <f t="shared" si="0"/>
        <v>16088</v>
      </c>
      <c r="F20" s="1">
        <v>17.98</v>
      </c>
      <c r="G20" s="8">
        <f t="shared" si="1"/>
        <v>894.7719688542825</v>
      </c>
    </row>
    <row r="21" spans="1:7" ht="13.5">
      <c r="A21" s="3" t="s">
        <v>63</v>
      </c>
      <c r="B21" s="6">
        <v>2042</v>
      </c>
      <c r="C21" s="6">
        <v>2804</v>
      </c>
      <c r="D21" s="6">
        <v>2919</v>
      </c>
      <c r="E21" s="6">
        <f t="shared" si="0"/>
        <v>5723</v>
      </c>
      <c r="F21" s="1">
        <v>8.62</v>
      </c>
      <c r="G21" s="8">
        <f t="shared" si="1"/>
        <v>663.9211136890951</v>
      </c>
    </row>
    <row r="22" spans="1:7" ht="13.5">
      <c r="A22" s="3" t="s">
        <v>64</v>
      </c>
      <c r="B22" s="6">
        <v>4375</v>
      </c>
      <c r="C22" s="6">
        <v>5930</v>
      </c>
      <c r="D22" s="6">
        <v>6636</v>
      </c>
      <c r="E22" s="6">
        <f t="shared" si="0"/>
        <v>12566</v>
      </c>
      <c r="F22" s="1">
        <v>8.88</v>
      </c>
      <c r="G22" s="8">
        <f t="shared" si="1"/>
        <v>1415.09009009009</v>
      </c>
    </row>
    <row r="23" spans="1:7" ht="13.5">
      <c r="A23" s="3" t="s">
        <v>5</v>
      </c>
      <c r="B23" s="6">
        <v>1784</v>
      </c>
      <c r="C23" s="6">
        <v>2601</v>
      </c>
      <c r="D23" s="6">
        <v>2865</v>
      </c>
      <c r="E23" s="6">
        <f t="shared" si="0"/>
        <v>5466</v>
      </c>
      <c r="F23" s="1">
        <v>5.03</v>
      </c>
      <c r="G23" s="8">
        <f t="shared" si="1"/>
        <v>1086.679920477137</v>
      </c>
    </row>
    <row r="24" spans="1:7" ht="13.5">
      <c r="A24" s="5" t="s">
        <v>6</v>
      </c>
      <c r="B24" s="6">
        <v>1554</v>
      </c>
      <c r="C24" s="6">
        <v>2279</v>
      </c>
      <c r="D24" s="6">
        <v>2467</v>
      </c>
      <c r="E24" s="6">
        <f t="shared" si="0"/>
        <v>4746</v>
      </c>
      <c r="F24" s="1">
        <v>6.11</v>
      </c>
      <c r="G24" s="8">
        <f t="shared" si="1"/>
        <v>776.759410801964</v>
      </c>
    </row>
    <row r="25" spans="1:7" ht="13.5">
      <c r="A25" s="2" t="s">
        <v>42</v>
      </c>
      <c r="B25" s="6">
        <f>SUM(B2:B24)</f>
        <v>104292</v>
      </c>
      <c r="C25" s="6">
        <f>SUM(C2:C24)</f>
        <v>125914</v>
      </c>
      <c r="D25" s="6">
        <f>SUM(D2:D24)</f>
        <v>137731</v>
      </c>
      <c r="E25" s="6">
        <f>SUM(E2:E24)</f>
        <v>263645</v>
      </c>
      <c r="F25" s="1">
        <f>SUM(F2:F24)</f>
        <v>191.23000000000002</v>
      </c>
      <c r="G25" s="8">
        <f t="shared" si="1"/>
        <v>1378.6801234115985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37165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2584</v>
      </c>
      <c r="C2" s="6">
        <v>2736</v>
      </c>
      <c r="D2" s="6">
        <v>3198</v>
      </c>
      <c r="E2" s="6">
        <f>C2+D2</f>
        <v>5934</v>
      </c>
      <c r="F2" s="1">
        <v>1.62</v>
      </c>
      <c r="G2" s="8">
        <f>E2/F2</f>
        <v>3662.9629629629626</v>
      </c>
    </row>
    <row r="3" spans="1:7" ht="13.5">
      <c r="A3" s="3" t="s">
        <v>50</v>
      </c>
      <c r="B3" s="6">
        <v>1066</v>
      </c>
      <c r="C3" s="6">
        <v>1189</v>
      </c>
      <c r="D3" s="6">
        <v>1412</v>
      </c>
      <c r="E3" s="6">
        <f aca="true" t="shared" si="0" ref="E3:E24">C3+D3</f>
        <v>2601</v>
      </c>
      <c r="F3" s="1">
        <v>1.14</v>
      </c>
      <c r="G3" s="8">
        <f aca="true" t="shared" si="1" ref="G3:G25">E3/F3</f>
        <v>2281.5789473684213</v>
      </c>
    </row>
    <row r="4" spans="1:7" ht="13.5">
      <c r="A4" s="3" t="s">
        <v>1</v>
      </c>
      <c r="B4" s="6">
        <v>1241</v>
      </c>
      <c r="C4" s="6">
        <v>1145</v>
      </c>
      <c r="D4" s="6">
        <v>1433</v>
      </c>
      <c r="E4" s="6">
        <f t="shared" si="0"/>
        <v>2578</v>
      </c>
      <c r="F4" s="1">
        <v>0.62</v>
      </c>
      <c r="G4" s="8">
        <f t="shared" si="1"/>
        <v>4158.064516129032</v>
      </c>
    </row>
    <row r="5" spans="1:7" ht="13.5">
      <c r="A5" s="3" t="s">
        <v>0</v>
      </c>
      <c r="B5" s="6">
        <v>3809</v>
      </c>
      <c r="C5" s="6">
        <v>3591</v>
      </c>
      <c r="D5" s="6">
        <v>4346</v>
      </c>
      <c r="E5" s="6">
        <f t="shared" si="0"/>
        <v>7937</v>
      </c>
      <c r="F5" s="1">
        <v>0.94</v>
      </c>
      <c r="G5" s="8">
        <f t="shared" si="1"/>
        <v>8443.617021276596</v>
      </c>
    </row>
    <row r="6" spans="1:7" ht="13.5">
      <c r="A6" s="3" t="s">
        <v>51</v>
      </c>
      <c r="B6" s="6">
        <v>4854</v>
      </c>
      <c r="C6" s="6">
        <v>5120</v>
      </c>
      <c r="D6" s="6">
        <v>5766</v>
      </c>
      <c r="E6" s="6">
        <f t="shared" si="0"/>
        <v>10886</v>
      </c>
      <c r="F6" s="1">
        <v>2.07</v>
      </c>
      <c r="G6" s="8">
        <f t="shared" si="1"/>
        <v>5258.937198067633</v>
      </c>
    </row>
    <row r="7" spans="1:7" ht="13.5">
      <c r="A7" s="3" t="s">
        <v>52</v>
      </c>
      <c r="B7" s="6">
        <v>6965</v>
      </c>
      <c r="C7" s="6">
        <v>7860</v>
      </c>
      <c r="D7" s="6">
        <v>8255</v>
      </c>
      <c r="E7" s="6">
        <f t="shared" si="0"/>
        <v>16115</v>
      </c>
      <c r="F7" s="9">
        <v>3</v>
      </c>
      <c r="G7" s="8">
        <f t="shared" si="1"/>
        <v>5371.666666666667</v>
      </c>
    </row>
    <row r="8" spans="1:7" ht="13.5">
      <c r="A8" s="3" t="s">
        <v>53</v>
      </c>
      <c r="B8" s="6">
        <v>7230</v>
      </c>
      <c r="C8" s="6">
        <v>7879</v>
      </c>
      <c r="D8" s="6">
        <v>8029</v>
      </c>
      <c r="E8" s="6">
        <f t="shared" si="0"/>
        <v>15908</v>
      </c>
      <c r="F8" s="1">
        <v>3.63</v>
      </c>
      <c r="G8" s="8">
        <f t="shared" si="1"/>
        <v>4382.36914600551</v>
      </c>
    </row>
    <row r="9" spans="1:7" ht="13.5">
      <c r="A9" s="3" t="s">
        <v>54</v>
      </c>
      <c r="B9" s="6">
        <v>5672</v>
      </c>
      <c r="C9" s="6">
        <v>5980</v>
      </c>
      <c r="D9" s="6">
        <v>6938</v>
      </c>
      <c r="E9" s="6">
        <f t="shared" si="0"/>
        <v>12918</v>
      </c>
      <c r="F9" s="1">
        <v>2.45</v>
      </c>
      <c r="G9" s="8">
        <f t="shared" si="1"/>
        <v>5272.65306122449</v>
      </c>
    </row>
    <row r="10" spans="1:7" ht="13.5">
      <c r="A10" s="3" t="s">
        <v>55</v>
      </c>
      <c r="B10" s="6">
        <v>6790</v>
      </c>
      <c r="C10" s="6">
        <v>8661</v>
      </c>
      <c r="D10" s="6">
        <v>9378</v>
      </c>
      <c r="E10" s="6">
        <f t="shared" si="0"/>
        <v>18039</v>
      </c>
      <c r="F10" s="1">
        <v>6.22</v>
      </c>
      <c r="G10" s="8">
        <f t="shared" si="1"/>
        <v>2900.16077170418</v>
      </c>
    </row>
    <row r="11" spans="1:7" ht="13.5">
      <c r="A11" s="3" t="s">
        <v>56</v>
      </c>
      <c r="B11" s="6">
        <v>6835</v>
      </c>
      <c r="C11" s="6">
        <v>8295</v>
      </c>
      <c r="D11" s="6">
        <v>9048</v>
      </c>
      <c r="E11" s="6">
        <f t="shared" si="0"/>
        <v>17343</v>
      </c>
      <c r="F11" s="1">
        <v>4.56</v>
      </c>
      <c r="G11" s="8">
        <f t="shared" si="1"/>
        <v>3803.289473684211</v>
      </c>
    </row>
    <row r="12" spans="1:7" ht="13.5">
      <c r="A12" s="3" t="s">
        <v>2</v>
      </c>
      <c r="B12" s="6">
        <v>9833</v>
      </c>
      <c r="C12" s="6">
        <v>11304</v>
      </c>
      <c r="D12" s="6">
        <v>12581</v>
      </c>
      <c r="E12" s="6">
        <f t="shared" si="0"/>
        <v>23885</v>
      </c>
      <c r="F12" s="1">
        <v>9.39</v>
      </c>
      <c r="G12" s="8">
        <f t="shared" si="1"/>
        <v>2543.6634717784877</v>
      </c>
    </row>
    <row r="13" spans="1:7" ht="13.5">
      <c r="A13" s="3" t="s">
        <v>57</v>
      </c>
      <c r="B13" s="6">
        <v>7334</v>
      </c>
      <c r="C13" s="6">
        <v>8852</v>
      </c>
      <c r="D13" s="6">
        <v>9731</v>
      </c>
      <c r="E13" s="6">
        <f t="shared" si="0"/>
        <v>18583</v>
      </c>
      <c r="F13" s="1">
        <v>5.43</v>
      </c>
      <c r="G13" s="8">
        <f t="shared" si="1"/>
        <v>3422.2836095764274</v>
      </c>
    </row>
    <row r="14" spans="1:7" ht="13.5">
      <c r="A14" s="3" t="s">
        <v>58</v>
      </c>
      <c r="B14" s="6">
        <v>11061</v>
      </c>
      <c r="C14" s="6">
        <v>13349</v>
      </c>
      <c r="D14" s="6">
        <v>14578</v>
      </c>
      <c r="E14" s="6">
        <f t="shared" si="0"/>
        <v>27927</v>
      </c>
      <c r="F14" s="1">
        <v>11.53</v>
      </c>
      <c r="G14" s="8">
        <f t="shared" si="1"/>
        <v>2422.1162185602775</v>
      </c>
    </row>
    <row r="15" spans="1:7" ht="13.5">
      <c r="A15" s="3" t="s">
        <v>59</v>
      </c>
      <c r="B15" s="6">
        <v>5772</v>
      </c>
      <c r="C15" s="6">
        <v>7787</v>
      </c>
      <c r="D15" s="6">
        <v>8464</v>
      </c>
      <c r="E15" s="6">
        <f t="shared" si="0"/>
        <v>16251</v>
      </c>
      <c r="F15" s="1">
        <v>14.73</v>
      </c>
      <c r="G15" s="8">
        <f t="shared" si="1"/>
        <v>1103.2586558044807</v>
      </c>
    </row>
    <row r="16" spans="1:7" ht="13.5">
      <c r="A16" s="3" t="s">
        <v>3</v>
      </c>
      <c r="B16" s="6">
        <v>2146</v>
      </c>
      <c r="C16" s="6">
        <v>3331</v>
      </c>
      <c r="D16" s="6">
        <v>3517</v>
      </c>
      <c r="E16" s="6">
        <f t="shared" si="0"/>
        <v>6848</v>
      </c>
      <c r="F16" s="9">
        <v>38.7</v>
      </c>
      <c r="G16" s="8">
        <f t="shared" si="1"/>
        <v>176.95090439276484</v>
      </c>
    </row>
    <row r="17" spans="1:7" ht="13.5">
      <c r="A17" s="3" t="s">
        <v>4</v>
      </c>
      <c r="B17" s="6">
        <v>3410</v>
      </c>
      <c r="C17" s="6">
        <v>4756</v>
      </c>
      <c r="D17" s="6">
        <v>5154</v>
      </c>
      <c r="E17" s="6">
        <f t="shared" si="0"/>
        <v>9910</v>
      </c>
      <c r="F17" s="1">
        <v>20.38</v>
      </c>
      <c r="G17" s="8">
        <f t="shared" si="1"/>
        <v>486.26104023552506</v>
      </c>
    </row>
    <row r="18" spans="1:7" ht="13.5">
      <c r="A18" s="3" t="s">
        <v>60</v>
      </c>
      <c r="B18" s="6">
        <v>576</v>
      </c>
      <c r="C18" s="6">
        <v>917</v>
      </c>
      <c r="D18" s="6">
        <v>933</v>
      </c>
      <c r="E18" s="6">
        <f t="shared" si="0"/>
        <v>1850</v>
      </c>
      <c r="F18" s="1">
        <v>11.87</v>
      </c>
      <c r="G18" s="8">
        <f t="shared" si="1"/>
        <v>155.85509688289807</v>
      </c>
    </row>
    <row r="19" spans="1:7" ht="13.5">
      <c r="A19" s="3" t="s">
        <v>61</v>
      </c>
      <c r="B19" s="6">
        <v>1368</v>
      </c>
      <c r="C19" s="6">
        <v>1697</v>
      </c>
      <c r="D19" s="6">
        <v>1808</v>
      </c>
      <c r="E19" s="6">
        <f t="shared" si="0"/>
        <v>3505</v>
      </c>
      <c r="F19" s="1">
        <v>6.33</v>
      </c>
      <c r="G19" s="8">
        <f t="shared" si="1"/>
        <v>553.7124802527646</v>
      </c>
    </row>
    <row r="20" spans="1:7" ht="13.5">
      <c r="A20" s="3" t="s">
        <v>62</v>
      </c>
      <c r="B20" s="6">
        <v>6034</v>
      </c>
      <c r="C20" s="6">
        <v>7833</v>
      </c>
      <c r="D20" s="6">
        <v>8294</v>
      </c>
      <c r="E20" s="6">
        <f t="shared" si="0"/>
        <v>16127</v>
      </c>
      <c r="F20" s="1">
        <v>17.98</v>
      </c>
      <c r="G20" s="8">
        <f t="shared" si="1"/>
        <v>896.9410456062291</v>
      </c>
    </row>
    <row r="21" spans="1:7" ht="13.5">
      <c r="A21" s="3" t="s">
        <v>63</v>
      </c>
      <c r="B21" s="6">
        <v>2041</v>
      </c>
      <c r="C21" s="6">
        <v>2799</v>
      </c>
      <c r="D21" s="6">
        <v>2917</v>
      </c>
      <c r="E21" s="6">
        <f t="shared" si="0"/>
        <v>5716</v>
      </c>
      <c r="F21" s="1">
        <v>8.62</v>
      </c>
      <c r="G21" s="8">
        <f t="shared" si="1"/>
        <v>663.109048723898</v>
      </c>
    </row>
    <row r="22" spans="1:7" ht="13.5">
      <c r="A22" s="3" t="s">
        <v>64</v>
      </c>
      <c r="B22" s="6">
        <v>4380</v>
      </c>
      <c r="C22" s="6">
        <v>5927</v>
      </c>
      <c r="D22" s="6">
        <v>6635</v>
      </c>
      <c r="E22" s="6">
        <f t="shared" si="0"/>
        <v>12562</v>
      </c>
      <c r="F22" s="1">
        <v>8.88</v>
      </c>
      <c r="G22" s="8">
        <f t="shared" si="1"/>
        <v>1414.6396396396394</v>
      </c>
    </row>
    <row r="23" spans="1:7" ht="13.5">
      <c r="A23" s="3" t="s">
        <v>5</v>
      </c>
      <c r="B23" s="6">
        <v>1786</v>
      </c>
      <c r="C23" s="6">
        <v>2600</v>
      </c>
      <c r="D23" s="6">
        <v>2866</v>
      </c>
      <c r="E23" s="6">
        <f t="shared" si="0"/>
        <v>5466</v>
      </c>
      <c r="F23" s="1">
        <v>5.03</v>
      </c>
      <c r="G23" s="8">
        <f t="shared" si="1"/>
        <v>1086.679920477137</v>
      </c>
    </row>
    <row r="24" spans="1:7" ht="13.5">
      <c r="A24" s="5" t="s">
        <v>6</v>
      </c>
      <c r="B24" s="6">
        <v>1554</v>
      </c>
      <c r="C24" s="6">
        <v>2278</v>
      </c>
      <c r="D24" s="6">
        <v>2465</v>
      </c>
      <c r="E24" s="6">
        <f t="shared" si="0"/>
        <v>4743</v>
      </c>
      <c r="F24" s="1">
        <v>6.11</v>
      </c>
      <c r="G24" s="8">
        <f t="shared" si="1"/>
        <v>776.2684124386252</v>
      </c>
    </row>
    <row r="25" spans="1:7" ht="13.5">
      <c r="A25" s="2" t="s">
        <v>42</v>
      </c>
      <c r="B25" s="6">
        <f>SUM(B2:B24)</f>
        <v>104341</v>
      </c>
      <c r="C25" s="6">
        <f>SUM(C2:C24)</f>
        <v>125886</v>
      </c>
      <c r="D25" s="6">
        <f>SUM(D2:D24)</f>
        <v>137746</v>
      </c>
      <c r="E25" s="6">
        <f>SUM(E2:E24)</f>
        <v>263632</v>
      </c>
      <c r="F25" s="1">
        <f>SUM(F2:F24)</f>
        <v>191.23000000000002</v>
      </c>
      <c r="G25" s="8">
        <f t="shared" si="1"/>
        <v>1378.6121424462688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37196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2579</v>
      </c>
      <c r="C2" s="6">
        <v>2725</v>
      </c>
      <c r="D2" s="6">
        <v>3196</v>
      </c>
      <c r="E2" s="6">
        <f>C2+D2</f>
        <v>5921</v>
      </c>
      <c r="F2" s="1">
        <v>1.62</v>
      </c>
      <c r="G2" s="8">
        <f>E2/F2</f>
        <v>3654.938271604938</v>
      </c>
    </row>
    <row r="3" spans="1:7" ht="13.5">
      <c r="A3" s="3" t="s">
        <v>50</v>
      </c>
      <c r="B3" s="6">
        <v>1066</v>
      </c>
      <c r="C3" s="6">
        <v>1185</v>
      </c>
      <c r="D3" s="6">
        <v>1410</v>
      </c>
      <c r="E3" s="6">
        <f aca="true" t="shared" si="0" ref="E3:E24">C3+D3</f>
        <v>2595</v>
      </c>
      <c r="F3" s="1">
        <v>1.14</v>
      </c>
      <c r="G3" s="8">
        <f aca="true" t="shared" si="1" ref="G3:G25">E3/F3</f>
        <v>2276.3157894736846</v>
      </c>
    </row>
    <row r="4" spans="1:7" ht="13.5">
      <c r="A4" s="3" t="s">
        <v>1</v>
      </c>
      <c r="B4" s="6">
        <v>1244</v>
      </c>
      <c r="C4" s="6">
        <v>1135</v>
      </c>
      <c r="D4" s="6">
        <v>1434</v>
      </c>
      <c r="E4" s="6">
        <f t="shared" si="0"/>
        <v>2569</v>
      </c>
      <c r="F4" s="1">
        <v>0.62</v>
      </c>
      <c r="G4" s="8">
        <f t="shared" si="1"/>
        <v>4143.548387096775</v>
      </c>
    </row>
    <row r="5" spans="1:7" ht="13.5">
      <c r="A5" s="3" t="s">
        <v>0</v>
      </c>
      <c r="B5" s="6">
        <v>3803</v>
      </c>
      <c r="C5" s="6">
        <v>3584</v>
      </c>
      <c r="D5" s="6">
        <v>4342</v>
      </c>
      <c r="E5" s="6">
        <f t="shared" si="0"/>
        <v>7926</v>
      </c>
      <c r="F5" s="1">
        <v>0.94</v>
      </c>
      <c r="G5" s="8">
        <f t="shared" si="1"/>
        <v>8431.914893617022</v>
      </c>
    </row>
    <row r="6" spans="1:7" ht="13.5">
      <c r="A6" s="3" t="s">
        <v>51</v>
      </c>
      <c r="B6" s="6">
        <v>4848</v>
      </c>
      <c r="C6" s="6">
        <v>5121</v>
      </c>
      <c r="D6" s="6">
        <v>5772</v>
      </c>
      <c r="E6" s="6">
        <f t="shared" si="0"/>
        <v>10893</v>
      </c>
      <c r="F6" s="1">
        <v>2.07</v>
      </c>
      <c r="G6" s="8">
        <f t="shared" si="1"/>
        <v>5262.318840579711</v>
      </c>
    </row>
    <row r="7" spans="1:7" ht="13.5">
      <c r="A7" s="3" t="s">
        <v>52</v>
      </c>
      <c r="B7" s="6">
        <v>6968</v>
      </c>
      <c r="C7" s="6">
        <v>7851</v>
      </c>
      <c r="D7" s="6">
        <v>8248</v>
      </c>
      <c r="E7" s="6">
        <f t="shared" si="0"/>
        <v>16099</v>
      </c>
      <c r="F7" s="9">
        <v>3</v>
      </c>
      <c r="G7" s="8">
        <f t="shared" si="1"/>
        <v>5366.333333333333</v>
      </c>
    </row>
    <row r="8" spans="1:7" ht="13.5">
      <c r="A8" s="3" t="s">
        <v>53</v>
      </c>
      <c r="B8" s="6">
        <v>7244</v>
      </c>
      <c r="C8" s="6">
        <v>7901</v>
      </c>
      <c r="D8" s="6">
        <v>8031</v>
      </c>
      <c r="E8" s="6">
        <f t="shared" si="0"/>
        <v>15932</v>
      </c>
      <c r="F8" s="1">
        <v>3.63</v>
      </c>
      <c r="G8" s="8">
        <f t="shared" si="1"/>
        <v>4388.9807162534435</v>
      </c>
    </row>
    <row r="9" spans="1:7" ht="13.5">
      <c r="A9" s="3" t="s">
        <v>54</v>
      </c>
      <c r="B9" s="6">
        <v>5680</v>
      </c>
      <c r="C9" s="6">
        <v>5981</v>
      </c>
      <c r="D9" s="6">
        <v>6936</v>
      </c>
      <c r="E9" s="6">
        <f t="shared" si="0"/>
        <v>12917</v>
      </c>
      <c r="F9" s="1">
        <v>2.45</v>
      </c>
      <c r="G9" s="8">
        <f t="shared" si="1"/>
        <v>5272.244897959184</v>
      </c>
    </row>
    <row r="10" spans="1:7" ht="13.5">
      <c r="A10" s="3" t="s">
        <v>55</v>
      </c>
      <c r="B10" s="6">
        <v>6796</v>
      </c>
      <c r="C10" s="6">
        <v>8661</v>
      </c>
      <c r="D10" s="6">
        <v>9378</v>
      </c>
      <c r="E10" s="6">
        <f t="shared" si="0"/>
        <v>18039</v>
      </c>
      <c r="F10" s="1">
        <v>6.22</v>
      </c>
      <c r="G10" s="8">
        <f t="shared" si="1"/>
        <v>2900.16077170418</v>
      </c>
    </row>
    <row r="11" spans="1:7" ht="13.5">
      <c r="A11" s="3" t="s">
        <v>56</v>
      </c>
      <c r="B11" s="6">
        <v>6836</v>
      </c>
      <c r="C11" s="6">
        <v>8296</v>
      </c>
      <c r="D11" s="6">
        <v>9038</v>
      </c>
      <c r="E11" s="6">
        <f t="shared" si="0"/>
        <v>17334</v>
      </c>
      <c r="F11" s="1">
        <v>4.56</v>
      </c>
      <c r="G11" s="8">
        <f t="shared" si="1"/>
        <v>3801.3157894736846</v>
      </c>
    </row>
    <row r="12" spans="1:7" ht="13.5">
      <c r="A12" s="3" t="s">
        <v>2</v>
      </c>
      <c r="B12" s="6">
        <v>9851</v>
      </c>
      <c r="C12" s="6">
        <v>11304</v>
      </c>
      <c r="D12" s="6">
        <v>12584</v>
      </c>
      <c r="E12" s="6">
        <f t="shared" si="0"/>
        <v>23888</v>
      </c>
      <c r="F12" s="1">
        <v>9.39</v>
      </c>
      <c r="G12" s="8">
        <f t="shared" si="1"/>
        <v>2543.982960596379</v>
      </c>
    </row>
    <row r="13" spans="1:7" ht="13.5">
      <c r="A13" s="3" t="s">
        <v>57</v>
      </c>
      <c r="B13" s="6">
        <v>7338</v>
      </c>
      <c r="C13" s="6">
        <v>8865</v>
      </c>
      <c r="D13" s="6">
        <v>9727</v>
      </c>
      <c r="E13" s="6">
        <f t="shared" si="0"/>
        <v>18592</v>
      </c>
      <c r="F13" s="1">
        <v>5.43</v>
      </c>
      <c r="G13" s="8">
        <f t="shared" si="1"/>
        <v>3423.941068139963</v>
      </c>
    </row>
    <row r="14" spans="1:7" ht="13.5">
      <c r="A14" s="3" t="s">
        <v>58</v>
      </c>
      <c r="B14" s="6">
        <v>11084</v>
      </c>
      <c r="C14" s="6">
        <v>13373</v>
      </c>
      <c r="D14" s="6">
        <v>14616</v>
      </c>
      <c r="E14" s="6">
        <f t="shared" si="0"/>
        <v>27989</v>
      </c>
      <c r="F14" s="1">
        <v>11.53</v>
      </c>
      <c r="G14" s="8">
        <f t="shared" si="1"/>
        <v>2427.4934952298354</v>
      </c>
    </row>
    <row r="15" spans="1:7" ht="13.5">
      <c r="A15" s="3" t="s">
        <v>59</v>
      </c>
      <c r="B15" s="6">
        <v>5781</v>
      </c>
      <c r="C15" s="6">
        <v>7787</v>
      </c>
      <c r="D15" s="6">
        <v>8467</v>
      </c>
      <c r="E15" s="6">
        <f t="shared" si="0"/>
        <v>16254</v>
      </c>
      <c r="F15" s="1">
        <v>14.73</v>
      </c>
      <c r="G15" s="8">
        <f t="shared" si="1"/>
        <v>1103.4623217922606</v>
      </c>
    </row>
    <row r="16" spans="1:7" ht="13.5">
      <c r="A16" s="3" t="s">
        <v>3</v>
      </c>
      <c r="B16" s="6">
        <v>2148</v>
      </c>
      <c r="C16" s="6">
        <v>3320</v>
      </c>
      <c r="D16" s="6">
        <v>3513</v>
      </c>
      <c r="E16" s="6">
        <f t="shared" si="0"/>
        <v>6833</v>
      </c>
      <c r="F16" s="9">
        <v>38.7</v>
      </c>
      <c r="G16" s="8">
        <f t="shared" si="1"/>
        <v>176.56330749354004</v>
      </c>
    </row>
    <row r="17" spans="1:7" ht="13.5">
      <c r="A17" s="3" t="s">
        <v>4</v>
      </c>
      <c r="B17" s="6">
        <v>3416</v>
      </c>
      <c r="C17" s="6">
        <v>4759</v>
      </c>
      <c r="D17" s="6">
        <v>5158</v>
      </c>
      <c r="E17" s="6">
        <f t="shared" si="0"/>
        <v>9917</v>
      </c>
      <c r="F17" s="1">
        <v>20.38</v>
      </c>
      <c r="G17" s="8">
        <f t="shared" si="1"/>
        <v>486.60451422963695</v>
      </c>
    </row>
    <row r="18" spans="1:7" ht="13.5">
      <c r="A18" s="3" t="s">
        <v>60</v>
      </c>
      <c r="B18" s="6">
        <v>575</v>
      </c>
      <c r="C18" s="6">
        <v>915</v>
      </c>
      <c r="D18" s="6">
        <v>935</v>
      </c>
      <c r="E18" s="6">
        <f t="shared" si="0"/>
        <v>1850</v>
      </c>
      <c r="F18" s="1">
        <v>11.87</v>
      </c>
      <c r="G18" s="8">
        <f t="shared" si="1"/>
        <v>155.85509688289807</v>
      </c>
    </row>
    <row r="19" spans="1:7" ht="13.5">
      <c r="A19" s="3" t="s">
        <v>61</v>
      </c>
      <c r="B19" s="6">
        <v>1366</v>
      </c>
      <c r="C19" s="6">
        <v>1697</v>
      </c>
      <c r="D19" s="6">
        <v>1806</v>
      </c>
      <c r="E19" s="6">
        <f t="shared" si="0"/>
        <v>3503</v>
      </c>
      <c r="F19" s="1">
        <v>6.33</v>
      </c>
      <c r="G19" s="8">
        <f t="shared" si="1"/>
        <v>553.3965244865718</v>
      </c>
    </row>
    <row r="20" spans="1:7" ht="13.5">
      <c r="A20" s="3" t="s">
        <v>62</v>
      </c>
      <c r="B20" s="6">
        <v>6051</v>
      </c>
      <c r="C20" s="6">
        <v>7844</v>
      </c>
      <c r="D20" s="6">
        <v>8302</v>
      </c>
      <c r="E20" s="6">
        <f t="shared" si="0"/>
        <v>16146</v>
      </c>
      <c r="F20" s="1">
        <v>17.98</v>
      </c>
      <c r="G20" s="8">
        <f t="shared" si="1"/>
        <v>897.9977753058954</v>
      </c>
    </row>
    <row r="21" spans="1:7" ht="13.5">
      <c r="A21" s="3" t="s">
        <v>63</v>
      </c>
      <c r="B21" s="6">
        <v>2045</v>
      </c>
      <c r="C21" s="6">
        <v>2795</v>
      </c>
      <c r="D21" s="6">
        <v>2914</v>
      </c>
      <c r="E21" s="6">
        <f t="shared" si="0"/>
        <v>5709</v>
      </c>
      <c r="F21" s="1">
        <v>8.62</v>
      </c>
      <c r="G21" s="8">
        <f t="shared" si="1"/>
        <v>662.2969837587008</v>
      </c>
    </row>
    <row r="22" spans="1:7" ht="13.5">
      <c r="A22" s="3" t="s">
        <v>64</v>
      </c>
      <c r="B22" s="6">
        <v>4392</v>
      </c>
      <c r="C22" s="6">
        <v>5945</v>
      </c>
      <c r="D22" s="6">
        <v>6639</v>
      </c>
      <c r="E22" s="6">
        <f t="shared" si="0"/>
        <v>12584</v>
      </c>
      <c r="F22" s="1">
        <v>8.88</v>
      </c>
      <c r="G22" s="8">
        <f t="shared" si="1"/>
        <v>1417.117117117117</v>
      </c>
    </row>
    <row r="23" spans="1:7" ht="13.5">
      <c r="A23" s="3" t="s">
        <v>5</v>
      </c>
      <c r="B23" s="6">
        <v>1788</v>
      </c>
      <c r="C23" s="6">
        <v>2602</v>
      </c>
      <c r="D23" s="6">
        <v>2864</v>
      </c>
      <c r="E23" s="6">
        <f t="shared" si="0"/>
        <v>5466</v>
      </c>
      <c r="F23" s="1">
        <v>5.03</v>
      </c>
      <c r="G23" s="8">
        <f t="shared" si="1"/>
        <v>1086.679920477137</v>
      </c>
    </row>
    <row r="24" spans="1:7" ht="13.5">
      <c r="A24" s="5" t="s">
        <v>6</v>
      </c>
      <c r="B24" s="6">
        <v>1557</v>
      </c>
      <c r="C24" s="6">
        <v>2279</v>
      </c>
      <c r="D24" s="6">
        <v>2469</v>
      </c>
      <c r="E24" s="6">
        <f t="shared" si="0"/>
        <v>4748</v>
      </c>
      <c r="F24" s="1">
        <v>6.11</v>
      </c>
      <c r="G24" s="8">
        <f t="shared" si="1"/>
        <v>777.0867430441898</v>
      </c>
    </row>
    <row r="25" spans="1:7" ht="13.5">
      <c r="A25" s="2" t="s">
        <v>42</v>
      </c>
      <c r="B25" s="6">
        <f>SUM(B2:B24)</f>
        <v>104456</v>
      </c>
      <c r="C25" s="6">
        <f>SUM(C2:C24)</f>
        <v>125925</v>
      </c>
      <c r="D25" s="6">
        <f>SUM(D2:D24)</f>
        <v>137779</v>
      </c>
      <c r="E25" s="6">
        <f>SUM(E2:E24)</f>
        <v>263704</v>
      </c>
      <c r="F25" s="1">
        <f>SUM(F2:F24)</f>
        <v>191.23000000000002</v>
      </c>
      <c r="G25" s="8">
        <f t="shared" si="1"/>
        <v>1378.9886524080948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37226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2578</v>
      </c>
      <c r="C2" s="6">
        <v>2722</v>
      </c>
      <c r="D2" s="6">
        <v>3193</v>
      </c>
      <c r="E2" s="6">
        <f>C2+D2</f>
        <v>5915</v>
      </c>
      <c r="F2" s="1">
        <v>1.62</v>
      </c>
      <c r="G2" s="8">
        <f>E2/F2</f>
        <v>3651.234567901234</v>
      </c>
    </row>
    <row r="3" spans="1:7" ht="13.5">
      <c r="A3" s="3" t="s">
        <v>50</v>
      </c>
      <c r="B3" s="6">
        <v>1066</v>
      </c>
      <c r="C3" s="6">
        <v>1180</v>
      </c>
      <c r="D3" s="6">
        <v>1411</v>
      </c>
      <c r="E3" s="6">
        <f aca="true" t="shared" si="0" ref="E3:E24">C3+D3</f>
        <v>2591</v>
      </c>
      <c r="F3" s="1">
        <v>1.14</v>
      </c>
      <c r="G3" s="8">
        <f aca="true" t="shared" si="1" ref="G3:G25">E3/F3</f>
        <v>2272.8070175438597</v>
      </c>
    </row>
    <row r="4" spans="1:7" ht="13.5">
      <c r="A4" s="3" t="s">
        <v>1</v>
      </c>
      <c r="B4" s="6">
        <v>1247</v>
      </c>
      <c r="C4" s="6">
        <v>1138</v>
      </c>
      <c r="D4" s="6">
        <v>1435</v>
      </c>
      <c r="E4" s="6">
        <f t="shared" si="0"/>
        <v>2573</v>
      </c>
      <c r="F4" s="1">
        <v>0.62</v>
      </c>
      <c r="G4" s="8">
        <f t="shared" si="1"/>
        <v>4150</v>
      </c>
    </row>
    <row r="5" spans="1:7" ht="13.5">
      <c r="A5" s="3" t="s">
        <v>0</v>
      </c>
      <c r="B5" s="6">
        <v>3793</v>
      </c>
      <c r="C5" s="6">
        <v>3569</v>
      </c>
      <c r="D5" s="6">
        <v>4331</v>
      </c>
      <c r="E5" s="6">
        <f t="shared" si="0"/>
        <v>7900</v>
      </c>
      <c r="F5" s="1">
        <v>0.94</v>
      </c>
      <c r="G5" s="8">
        <f t="shared" si="1"/>
        <v>8404.255319148937</v>
      </c>
    </row>
    <row r="6" spans="1:7" ht="13.5">
      <c r="A6" s="3" t="s">
        <v>51</v>
      </c>
      <c r="B6" s="6">
        <v>4854</v>
      </c>
      <c r="C6" s="6">
        <v>5123</v>
      </c>
      <c r="D6" s="6">
        <v>5774</v>
      </c>
      <c r="E6" s="6">
        <f t="shared" si="0"/>
        <v>10897</v>
      </c>
      <c r="F6" s="1">
        <v>2.07</v>
      </c>
      <c r="G6" s="8">
        <f t="shared" si="1"/>
        <v>5264.251207729469</v>
      </c>
    </row>
    <row r="7" spans="1:7" ht="13.5">
      <c r="A7" s="3" t="s">
        <v>52</v>
      </c>
      <c r="B7" s="6">
        <v>6967</v>
      </c>
      <c r="C7" s="6">
        <v>7848</v>
      </c>
      <c r="D7" s="6">
        <v>8241</v>
      </c>
      <c r="E7" s="6">
        <f t="shared" si="0"/>
        <v>16089</v>
      </c>
      <c r="F7" s="9">
        <v>3</v>
      </c>
      <c r="G7" s="8">
        <f t="shared" si="1"/>
        <v>5363</v>
      </c>
    </row>
    <row r="8" spans="1:7" ht="13.5">
      <c r="A8" s="3" t="s">
        <v>53</v>
      </c>
      <c r="B8" s="6">
        <v>7243</v>
      </c>
      <c r="C8" s="6">
        <v>7903</v>
      </c>
      <c r="D8" s="6">
        <v>8024</v>
      </c>
      <c r="E8" s="6">
        <f t="shared" si="0"/>
        <v>15927</v>
      </c>
      <c r="F8" s="1">
        <v>3.63</v>
      </c>
      <c r="G8" s="8">
        <f t="shared" si="1"/>
        <v>4387.603305785124</v>
      </c>
    </row>
    <row r="9" spans="1:7" ht="13.5">
      <c r="A9" s="3" t="s">
        <v>54</v>
      </c>
      <c r="B9" s="6">
        <v>5681</v>
      </c>
      <c r="C9" s="6">
        <v>5983</v>
      </c>
      <c r="D9" s="6">
        <v>6933</v>
      </c>
      <c r="E9" s="6">
        <f t="shared" si="0"/>
        <v>12916</v>
      </c>
      <c r="F9" s="1">
        <v>2.45</v>
      </c>
      <c r="G9" s="8">
        <f t="shared" si="1"/>
        <v>5271.836734693878</v>
      </c>
    </row>
    <row r="10" spans="1:7" ht="13.5">
      <c r="A10" s="3" t="s">
        <v>55</v>
      </c>
      <c r="B10" s="6">
        <v>6808</v>
      </c>
      <c r="C10" s="6">
        <v>8680</v>
      </c>
      <c r="D10" s="6">
        <v>9406</v>
      </c>
      <c r="E10" s="6">
        <f t="shared" si="0"/>
        <v>18086</v>
      </c>
      <c r="F10" s="1">
        <v>6.22</v>
      </c>
      <c r="G10" s="8">
        <f t="shared" si="1"/>
        <v>2907.717041800643</v>
      </c>
    </row>
    <row r="11" spans="1:7" ht="13.5">
      <c r="A11" s="3" t="s">
        <v>56</v>
      </c>
      <c r="B11" s="6">
        <v>6862</v>
      </c>
      <c r="C11" s="6">
        <v>8307</v>
      </c>
      <c r="D11" s="6">
        <v>9055</v>
      </c>
      <c r="E11" s="6">
        <f t="shared" si="0"/>
        <v>17362</v>
      </c>
      <c r="F11" s="1">
        <v>4.56</v>
      </c>
      <c r="G11" s="8">
        <f t="shared" si="1"/>
        <v>3807.4561403508774</v>
      </c>
    </row>
    <row r="12" spans="1:7" ht="13.5">
      <c r="A12" s="3" t="s">
        <v>2</v>
      </c>
      <c r="B12" s="6">
        <v>9858</v>
      </c>
      <c r="C12" s="6">
        <v>11302</v>
      </c>
      <c r="D12" s="6">
        <v>12580</v>
      </c>
      <c r="E12" s="6">
        <f t="shared" si="0"/>
        <v>23882</v>
      </c>
      <c r="F12" s="1">
        <v>9.39</v>
      </c>
      <c r="G12" s="8">
        <f t="shared" si="1"/>
        <v>2543.3439829605963</v>
      </c>
    </row>
    <row r="13" spans="1:7" ht="13.5">
      <c r="A13" s="3" t="s">
        <v>57</v>
      </c>
      <c r="B13" s="6">
        <v>7345</v>
      </c>
      <c r="C13" s="6">
        <v>8861</v>
      </c>
      <c r="D13" s="6">
        <v>9744</v>
      </c>
      <c r="E13" s="6">
        <f t="shared" si="0"/>
        <v>18605</v>
      </c>
      <c r="F13" s="1">
        <v>5.43</v>
      </c>
      <c r="G13" s="8">
        <f t="shared" si="1"/>
        <v>3426.3351749539597</v>
      </c>
    </row>
    <row r="14" spans="1:7" ht="13.5">
      <c r="A14" s="3" t="s">
        <v>58</v>
      </c>
      <c r="B14" s="6">
        <v>11093</v>
      </c>
      <c r="C14" s="6">
        <v>13379</v>
      </c>
      <c r="D14" s="6">
        <v>14616</v>
      </c>
      <c r="E14" s="6">
        <f t="shared" si="0"/>
        <v>27995</v>
      </c>
      <c r="F14" s="1">
        <v>11.53</v>
      </c>
      <c r="G14" s="8">
        <f t="shared" si="1"/>
        <v>2428.0138768430184</v>
      </c>
    </row>
    <row r="15" spans="1:7" ht="13.5">
      <c r="A15" s="3" t="s">
        <v>59</v>
      </c>
      <c r="B15" s="6">
        <v>5799</v>
      </c>
      <c r="C15" s="6">
        <v>7797</v>
      </c>
      <c r="D15" s="6">
        <v>8468</v>
      </c>
      <c r="E15" s="6">
        <f t="shared" si="0"/>
        <v>16265</v>
      </c>
      <c r="F15" s="1">
        <v>14.73</v>
      </c>
      <c r="G15" s="8">
        <f t="shared" si="1"/>
        <v>1104.2090970807874</v>
      </c>
    </row>
    <row r="16" spans="1:7" ht="13.5">
      <c r="A16" s="3" t="s">
        <v>3</v>
      </c>
      <c r="B16" s="6">
        <v>2140</v>
      </c>
      <c r="C16" s="6">
        <v>3314</v>
      </c>
      <c r="D16" s="6">
        <v>3509</v>
      </c>
      <c r="E16" s="6">
        <f t="shared" si="0"/>
        <v>6823</v>
      </c>
      <c r="F16" s="9">
        <v>38.7</v>
      </c>
      <c r="G16" s="8">
        <f t="shared" si="1"/>
        <v>176.3049095607235</v>
      </c>
    </row>
    <row r="17" spans="1:7" ht="13.5">
      <c r="A17" s="3" t="s">
        <v>4</v>
      </c>
      <c r="B17" s="6">
        <v>3426</v>
      </c>
      <c r="C17" s="6">
        <v>4763</v>
      </c>
      <c r="D17" s="6">
        <v>5161</v>
      </c>
      <c r="E17" s="6">
        <f t="shared" si="0"/>
        <v>9924</v>
      </c>
      <c r="F17" s="1">
        <v>20.38</v>
      </c>
      <c r="G17" s="8">
        <f t="shared" si="1"/>
        <v>486.9479882237488</v>
      </c>
    </row>
    <row r="18" spans="1:7" ht="13.5">
      <c r="A18" s="3" t="s">
        <v>60</v>
      </c>
      <c r="B18" s="6">
        <v>575</v>
      </c>
      <c r="C18" s="6">
        <v>913</v>
      </c>
      <c r="D18" s="6">
        <v>928</v>
      </c>
      <c r="E18" s="6">
        <f t="shared" si="0"/>
        <v>1841</v>
      </c>
      <c r="F18" s="1">
        <v>11.87</v>
      </c>
      <c r="G18" s="8">
        <f t="shared" si="1"/>
        <v>155.09688289806235</v>
      </c>
    </row>
    <row r="19" spans="1:7" ht="13.5">
      <c r="A19" s="3" t="s">
        <v>61</v>
      </c>
      <c r="B19" s="6">
        <v>1371</v>
      </c>
      <c r="C19" s="6">
        <v>1699</v>
      </c>
      <c r="D19" s="6">
        <v>1807</v>
      </c>
      <c r="E19" s="6">
        <f t="shared" si="0"/>
        <v>3506</v>
      </c>
      <c r="F19" s="1">
        <v>6.33</v>
      </c>
      <c r="G19" s="8">
        <f t="shared" si="1"/>
        <v>553.870458135861</v>
      </c>
    </row>
    <row r="20" spans="1:7" ht="13.5">
      <c r="A20" s="3" t="s">
        <v>62</v>
      </c>
      <c r="B20" s="6">
        <v>6067</v>
      </c>
      <c r="C20" s="6">
        <v>7851</v>
      </c>
      <c r="D20" s="6">
        <v>8313</v>
      </c>
      <c r="E20" s="6">
        <f t="shared" si="0"/>
        <v>16164</v>
      </c>
      <c r="F20" s="1">
        <v>17.98</v>
      </c>
      <c r="G20" s="8">
        <f t="shared" si="1"/>
        <v>898.9988876529477</v>
      </c>
    </row>
    <row r="21" spans="1:7" ht="13.5">
      <c r="A21" s="3" t="s">
        <v>63</v>
      </c>
      <c r="B21" s="6">
        <v>2051</v>
      </c>
      <c r="C21" s="6">
        <v>2799</v>
      </c>
      <c r="D21" s="6">
        <v>2911</v>
      </c>
      <c r="E21" s="6">
        <f t="shared" si="0"/>
        <v>5710</v>
      </c>
      <c r="F21" s="1">
        <v>8.62</v>
      </c>
      <c r="G21" s="8">
        <f t="shared" si="1"/>
        <v>662.4129930394432</v>
      </c>
    </row>
    <row r="22" spans="1:7" ht="13.5">
      <c r="A22" s="3" t="s">
        <v>64</v>
      </c>
      <c r="B22" s="6">
        <v>4407</v>
      </c>
      <c r="C22" s="6">
        <v>5962</v>
      </c>
      <c r="D22" s="6">
        <v>6640</v>
      </c>
      <c r="E22" s="6">
        <f t="shared" si="0"/>
        <v>12602</v>
      </c>
      <c r="F22" s="1">
        <v>8.88</v>
      </c>
      <c r="G22" s="8">
        <f t="shared" si="1"/>
        <v>1419.144144144144</v>
      </c>
    </row>
    <row r="23" spans="1:7" ht="13.5">
      <c r="A23" s="3" t="s">
        <v>5</v>
      </c>
      <c r="B23" s="6">
        <v>1784</v>
      </c>
      <c r="C23" s="6">
        <v>2598</v>
      </c>
      <c r="D23" s="6">
        <v>2860</v>
      </c>
      <c r="E23" s="6">
        <f t="shared" si="0"/>
        <v>5458</v>
      </c>
      <c r="F23" s="1">
        <v>5.03</v>
      </c>
      <c r="G23" s="8">
        <f t="shared" si="1"/>
        <v>1085.089463220676</v>
      </c>
    </row>
    <row r="24" spans="1:7" ht="13.5">
      <c r="A24" s="5" t="s">
        <v>6</v>
      </c>
      <c r="B24" s="6">
        <v>1559</v>
      </c>
      <c r="C24" s="6">
        <v>2285</v>
      </c>
      <c r="D24" s="6">
        <v>2465</v>
      </c>
      <c r="E24" s="6">
        <f t="shared" si="0"/>
        <v>4750</v>
      </c>
      <c r="F24" s="1">
        <v>6.11</v>
      </c>
      <c r="G24" s="8">
        <f t="shared" si="1"/>
        <v>777.4140752864157</v>
      </c>
    </row>
    <row r="25" spans="1:7" ht="13.5">
      <c r="A25" s="2" t="s">
        <v>42</v>
      </c>
      <c r="B25" s="6">
        <f>SUM(B2:B24)</f>
        <v>104574</v>
      </c>
      <c r="C25" s="6">
        <f>SUM(C2:C24)</f>
        <v>125976</v>
      </c>
      <c r="D25" s="6">
        <f>SUM(D2:D24)</f>
        <v>137805</v>
      </c>
      <c r="E25" s="6">
        <f>SUM(E2:E24)</f>
        <v>263781</v>
      </c>
      <c r="F25" s="1">
        <f>SUM(F2:F24)</f>
        <v>191.23000000000002</v>
      </c>
      <c r="G25" s="8">
        <f t="shared" si="1"/>
        <v>1379.3913088950478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36892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2569</v>
      </c>
      <c r="C2" s="6">
        <v>2766</v>
      </c>
      <c r="D2" s="6">
        <v>3239</v>
      </c>
      <c r="E2" s="6">
        <f>C2+D2</f>
        <v>6005</v>
      </c>
      <c r="F2" s="1">
        <v>1.62</v>
      </c>
      <c r="G2" s="9">
        <f>E2/F2</f>
        <v>3706.79012345679</v>
      </c>
    </row>
    <row r="3" spans="1:7" ht="13.5">
      <c r="A3" s="3" t="s">
        <v>17</v>
      </c>
      <c r="B3" s="6">
        <v>1036</v>
      </c>
      <c r="C3" s="6">
        <v>1202</v>
      </c>
      <c r="D3" s="6">
        <v>1393</v>
      </c>
      <c r="E3" s="6">
        <f aca="true" t="shared" si="0" ref="E3:E24">C3+D3</f>
        <v>2595</v>
      </c>
      <c r="F3" s="1">
        <v>1.14</v>
      </c>
      <c r="G3" s="9">
        <f aca="true" t="shared" si="1" ref="G3:G25">E3/F3</f>
        <v>2276.3157894736846</v>
      </c>
    </row>
    <row r="4" spans="1:7" ht="13.5">
      <c r="A4" s="3" t="s">
        <v>1</v>
      </c>
      <c r="B4" s="6">
        <v>1226</v>
      </c>
      <c r="C4" s="6">
        <v>1148</v>
      </c>
      <c r="D4" s="6">
        <v>1429</v>
      </c>
      <c r="E4" s="6">
        <f t="shared" si="0"/>
        <v>2577</v>
      </c>
      <c r="F4" s="1">
        <v>0.62</v>
      </c>
      <c r="G4" s="9">
        <f t="shared" si="1"/>
        <v>4156.451612903225</v>
      </c>
    </row>
    <row r="5" spans="1:7" ht="13.5">
      <c r="A5" s="3" t="s">
        <v>0</v>
      </c>
      <c r="B5" s="6">
        <v>3759</v>
      </c>
      <c r="C5" s="6">
        <v>3573</v>
      </c>
      <c r="D5" s="6">
        <v>4370</v>
      </c>
      <c r="E5" s="6">
        <f t="shared" si="0"/>
        <v>7943</v>
      </c>
      <c r="F5" s="1">
        <v>0.94</v>
      </c>
      <c r="G5" s="9">
        <f t="shared" si="1"/>
        <v>8450</v>
      </c>
    </row>
    <row r="6" spans="1:7" ht="13.5">
      <c r="A6" s="3" t="s">
        <v>15</v>
      </c>
      <c r="B6" s="6">
        <v>4817</v>
      </c>
      <c r="C6" s="6">
        <v>5107</v>
      </c>
      <c r="D6" s="6">
        <v>5793</v>
      </c>
      <c r="E6" s="6">
        <f t="shared" si="0"/>
        <v>10900</v>
      </c>
      <c r="F6" s="1">
        <v>2.07</v>
      </c>
      <c r="G6" s="9">
        <f t="shared" si="1"/>
        <v>5265.700483091788</v>
      </c>
    </row>
    <row r="7" spans="1:7" ht="13.5">
      <c r="A7" s="3" t="s">
        <v>20</v>
      </c>
      <c r="B7" s="6">
        <v>6980</v>
      </c>
      <c r="C7" s="6">
        <v>7938</v>
      </c>
      <c r="D7" s="6">
        <v>8357</v>
      </c>
      <c r="E7" s="6">
        <f t="shared" si="0"/>
        <v>16295</v>
      </c>
      <c r="F7" s="9">
        <v>3</v>
      </c>
      <c r="G7" s="9">
        <f t="shared" si="1"/>
        <v>5431.666666666667</v>
      </c>
    </row>
    <row r="8" spans="1:7" ht="13.5">
      <c r="A8" s="3" t="s">
        <v>19</v>
      </c>
      <c r="B8" s="6">
        <v>7183</v>
      </c>
      <c r="C8" s="6">
        <v>7927</v>
      </c>
      <c r="D8" s="6">
        <v>8032</v>
      </c>
      <c r="E8" s="6">
        <f t="shared" si="0"/>
        <v>15959</v>
      </c>
      <c r="F8" s="1">
        <v>3.63</v>
      </c>
      <c r="G8" s="9">
        <f t="shared" si="1"/>
        <v>4396.418732782369</v>
      </c>
    </row>
    <row r="9" spans="1:7" ht="13.5">
      <c r="A9" s="3" t="s">
        <v>16</v>
      </c>
      <c r="B9" s="6">
        <v>5702</v>
      </c>
      <c r="C9" s="6">
        <v>6077</v>
      </c>
      <c r="D9" s="6">
        <v>7064</v>
      </c>
      <c r="E9" s="6">
        <f t="shared" si="0"/>
        <v>13141</v>
      </c>
      <c r="F9" s="1">
        <v>2.45</v>
      </c>
      <c r="G9" s="9">
        <f t="shared" si="1"/>
        <v>5363.673469387754</v>
      </c>
    </row>
    <row r="10" spans="1:7" ht="13.5">
      <c r="A10" s="3" t="s">
        <v>21</v>
      </c>
      <c r="B10" s="6">
        <v>6737</v>
      </c>
      <c r="C10" s="6">
        <v>8657</v>
      </c>
      <c r="D10" s="6">
        <v>9320</v>
      </c>
      <c r="E10" s="6">
        <f t="shared" si="0"/>
        <v>17977</v>
      </c>
      <c r="F10" s="1">
        <v>6.22</v>
      </c>
      <c r="G10" s="9">
        <f t="shared" si="1"/>
        <v>2890.192926045016</v>
      </c>
    </row>
    <row r="11" spans="1:7" ht="13.5">
      <c r="A11" s="3" t="s">
        <v>22</v>
      </c>
      <c r="B11" s="6">
        <v>6828</v>
      </c>
      <c r="C11" s="6">
        <v>8410</v>
      </c>
      <c r="D11" s="6">
        <v>9110</v>
      </c>
      <c r="E11" s="6">
        <f t="shared" si="0"/>
        <v>17520</v>
      </c>
      <c r="F11" s="1">
        <v>4.56</v>
      </c>
      <c r="G11" s="9">
        <f t="shared" si="1"/>
        <v>3842.105263157895</v>
      </c>
    </row>
    <row r="12" spans="1:7" ht="13.5">
      <c r="A12" s="3" t="s">
        <v>2</v>
      </c>
      <c r="B12" s="6">
        <v>9825</v>
      </c>
      <c r="C12" s="6">
        <v>11306</v>
      </c>
      <c r="D12" s="6">
        <v>12658</v>
      </c>
      <c r="E12" s="6">
        <f t="shared" si="0"/>
        <v>23964</v>
      </c>
      <c r="F12" s="1">
        <v>9.39</v>
      </c>
      <c r="G12" s="9">
        <f t="shared" si="1"/>
        <v>2552.0766773162936</v>
      </c>
    </row>
    <row r="13" spans="1:7" ht="13.5">
      <c r="A13" s="3" t="s">
        <v>18</v>
      </c>
      <c r="B13" s="6">
        <v>7302</v>
      </c>
      <c r="C13" s="6">
        <v>8882</v>
      </c>
      <c r="D13" s="6">
        <v>9707</v>
      </c>
      <c r="E13" s="6">
        <f t="shared" si="0"/>
        <v>18589</v>
      </c>
      <c r="F13" s="1">
        <v>5.43</v>
      </c>
      <c r="G13" s="9">
        <f t="shared" si="1"/>
        <v>3423.388581952118</v>
      </c>
    </row>
    <row r="14" spans="1:7" ht="13.5">
      <c r="A14" s="3" t="s">
        <v>23</v>
      </c>
      <c r="B14" s="6">
        <v>11045</v>
      </c>
      <c r="C14" s="6">
        <v>13477</v>
      </c>
      <c r="D14" s="6">
        <v>14696</v>
      </c>
      <c r="E14" s="6">
        <f t="shared" si="0"/>
        <v>28173</v>
      </c>
      <c r="F14" s="1">
        <v>11.53</v>
      </c>
      <c r="G14" s="9">
        <f t="shared" si="1"/>
        <v>2443.451864700781</v>
      </c>
    </row>
    <row r="15" spans="1:7" ht="13.5">
      <c r="A15" s="3" t="s">
        <v>27</v>
      </c>
      <c r="B15" s="6">
        <v>5690</v>
      </c>
      <c r="C15" s="6">
        <v>7750</v>
      </c>
      <c r="D15" s="6">
        <v>8409</v>
      </c>
      <c r="E15" s="6">
        <f t="shared" si="0"/>
        <v>16159</v>
      </c>
      <c r="F15" s="1">
        <v>14.73</v>
      </c>
      <c r="G15" s="9">
        <f t="shared" si="1"/>
        <v>1097.0128988458928</v>
      </c>
    </row>
    <row r="16" spans="1:7" ht="13.5">
      <c r="A16" s="3" t="s">
        <v>3</v>
      </c>
      <c r="B16" s="6">
        <v>2109</v>
      </c>
      <c r="C16" s="6">
        <v>3325</v>
      </c>
      <c r="D16" s="6">
        <v>3518</v>
      </c>
      <c r="E16" s="6">
        <f t="shared" si="0"/>
        <v>6843</v>
      </c>
      <c r="F16" s="9">
        <v>38.7</v>
      </c>
      <c r="G16" s="9">
        <f t="shared" si="1"/>
        <v>176.82170542635657</v>
      </c>
    </row>
    <row r="17" spans="1:7" ht="13.5">
      <c r="A17" s="3" t="s">
        <v>4</v>
      </c>
      <c r="B17" s="6">
        <v>3397</v>
      </c>
      <c r="C17" s="6">
        <v>4793</v>
      </c>
      <c r="D17" s="6">
        <v>5203</v>
      </c>
      <c r="E17" s="6">
        <f t="shared" si="0"/>
        <v>9996</v>
      </c>
      <c r="F17" s="1">
        <v>20.38</v>
      </c>
      <c r="G17" s="9">
        <f t="shared" si="1"/>
        <v>490.48086359175664</v>
      </c>
    </row>
    <row r="18" spans="1:7" ht="13.5">
      <c r="A18" s="3" t="s">
        <v>28</v>
      </c>
      <c r="B18" s="6">
        <v>577</v>
      </c>
      <c r="C18" s="6">
        <v>933</v>
      </c>
      <c r="D18" s="6">
        <v>939</v>
      </c>
      <c r="E18" s="6">
        <f t="shared" si="0"/>
        <v>1872</v>
      </c>
      <c r="F18" s="1">
        <v>11.87</v>
      </c>
      <c r="G18" s="9">
        <f t="shared" si="1"/>
        <v>157.70850884582984</v>
      </c>
    </row>
    <row r="19" spans="1:7" ht="13.5">
      <c r="A19" s="3" t="s">
        <v>24</v>
      </c>
      <c r="B19" s="6">
        <v>1360</v>
      </c>
      <c r="C19" s="6">
        <v>1699</v>
      </c>
      <c r="D19" s="6">
        <v>1817</v>
      </c>
      <c r="E19" s="6">
        <f t="shared" si="0"/>
        <v>3516</v>
      </c>
      <c r="F19" s="1">
        <v>6.33</v>
      </c>
      <c r="G19" s="9">
        <f t="shared" si="1"/>
        <v>555.4502369668246</v>
      </c>
    </row>
    <row r="20" spans="1:7" ht="13.5">
      <c r="A20" s="3" t="s">
        <v>26</v>
      </c>
      <c r="B20" s="6">
        <v>5925</v>
      </c>
      <c r="C20" s="6">
        <v>7756</v>
      </c>
      <c r="D20" s="6">
        <v>8204</v>
      </c>
      <c r="E20" s="6">
        <f t="shared" si="0"/>
        <v>15960</v>
      </c>
      <c r="F20" s="1">
        <v>17.98</v>
      </c>
      <c r="G20" s="9">
        <f t="shared" si="1"/>
        <v>887.6529477196885</v>
      </c>
    </row>
    <row r="21" spans="1:7" ht="13.5">
      <c r="A21" s="3" t="s">
        <v>25</v>
      </c>
      <c r="B21" s="6">
        <v>2029</v>
      </c>
      <c r="C21" s="6">
        <v>2809</v>
      </c>
      <c r="D21" s="6">
        <v>2915</v>
      </c>
      <c r="E21" s="6">
        <f t="shared" si="0"/>
        <v>5724</v>
      </c>
      <c r="F21" s="1">
        <v>8.62</v>
      </c>
      <c r="G21" s="9">
        <f t="shared" si="1"/>
        <v>664.0371229698377</v>
      </c>
    </row>
    <row r="22" spans="1:7" ht="13.5">
      <c r="A22" s="3" t="s">
        <v>29</v>
      </c>
      <c r="B22" s="6">
        <v>4346</v>
      </c>
      <c r="C22" s="6">
        <v>5937</v>
      </c>
      <c r="D22" s="6">
        <v>6630</v>
      </c>
      <c r="E22" s="6">
        <f t="shared" si="0"/>
        <v>12567</v>
      </c>
      <c r="F22" s="1">
        <v>8.88</v>
      </c>
      <c r="G22" s="9">
        <f t="shared" si="1"/>
        <v>1415.2027027027025</v>
      </c>
    </row>
    <row r="23" spans="1:7" ht="13.5">
      <c r="A23" s="3" t="s">
        <v>5</v>
      </c>
      <c r="B23" s="6">
        <v>1768</v>
      </c>
      <c r="C23" s="6">
        <v>2600</v>
      </c>
      <c r="D23" s="6">
        <v>2851</v>
      </c>
      <c r="E23" s="6">
        <f t="shared" si="0"/>
        <v>5451</v>
      </c>
      <c r="F23" s="1">
        <v>5.03</v>
      </c>
      <c r="G23" s="9">
        <f t="shared" si="1"/>
        <v>1083.6978131212722</v>
      </c>
    </row>
    <row r="24" spans="1:7" ht="13.5">
      <c r="A24" s="5" t="s">
        <v>6</v>
      </c>
      <c r="B24" s="6">
        <v>1533</v>
      </c>
      <c r="C24" s="6">
        <v>2280</v>
      </c>
      <c r="D24" s="6">
        <v>2458</v>
      </c>
      <c r="E24" s="6">
        <f t="shared" si="0"/>
        <v>4738</v>
      </c>
      <c r="F24" s="1">
        <v>6.11</v>
      </c>
      <c r="G24" s="9">
        <f t="shared" si="1"/>
        <v>775.4500818330605</v>
      </c>
    </row>
    <row r="25" spans="1:7" ht="13.5">
      <c r="A25" s="2" t="s">
        <v>42</v>
      </c>
      <c r="B25" s="6">
        <f>SUM(B2:B24)</f>
        <v>103743</v>
      </c>
      <c r="C25" s="6">
        <f>SUM(C2:C24)</f>
        <v>126352</v>
      </c>
      <c r="D25" s="6">
        <f>SUM(D2:D24)</f>
        <v>138112</v>
      </c>
      <c r="E25" s="6">
        <f>SUM(E2:E24)</f>
        <v>264464</v>
      </c>
      <c r="F25" s="10">
        <f>SUM(F2:F24)</f>
        <v>191.23000000000002</v>
      </c>
      <c r="G25" s="9">
        <f t="shared" si="1"/>
        <v>1382.96292422737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36923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2563</v>
      </c>
      <c r="C2" s="6">
        <v>2746</v>
      </c>
      <c r="D2" s="6">
        <v>3232</v>
      </c>
      <c r="E2" s="6">
        <f>C2+D2</f>
        <v>5978</v>
      </c>
      <c r="F2" s="1">
        <v>1.62</v>
      </c>
      <c r="G2" s="8">
        <f>E2/F2</f>
        <v>3690.1234567901233</v>
      </c>
    </row>
    <row r="3" spans="1:7" ht="13.5">
      <c r="A3" s="3" t="s">
        <v>50</v>
      </c>
      <c r="B3" s="6">
        <v>1036</v>
      </c>
      <c r="C3" s="6">
        <v>1203</v>
      </c>
      <c r="D3" s="6">
        <v>1392</v>
      </c>
      <c r="E3" s="6">
        <f>C3+D3</f>
        <v>2595</v>
      </c>
      <c r="F3" s="1">
        <v>1.14</v>
      </c>
      <c r="G3" s="8">
        <f aca="true" t="shared" si="0" ref="G3:G25">E3/F3</f>
        <v>2276.3157894736846</v>
      </c>
    </row>
    <row r="4" spans="1:7" ht="13.5">
      <c r="A4" s="3" t="s">
        <v>1</v>
      </c>
      <c r="B4" s="6">
        <v>1227</v>
      </c>
      <c r="C4" s="6">
        <v>1149</v>
      </c>
      <c r="D4" s="6">
        <v>1433</v>
      </c>
      <c r="E4" s="6">
        <f aca="true" t="shared" si="1" ref="E4:E25">C4+D4</f>
        <v>2582</v>
      </c>
      <c r="F4" s="1">
        <v>0.62</v>
      </c>
      <c r="G4" s="8">
        <f t="shared" si="0"/>
        <v>4164.5161290322585</v>
      </c>
    </row>
    <row r="5" spans="1:7" ht="13.5">
      <c r="A5" s="3" t="s">
        <v>0</v>
      </c>
      <c r="B5" s="6">
        <v>3760</v>
      </c>
      <c r="C5" s="6">
        <v>3577</v>
      </c>
      <c r="D5" s="6">
        <v>4367</v>
      </c>
      <c r="E5" s="6">
        <f t="shared" si="1"/>
        <v>7944</v>
      </c>
      <c r="F5" s="1">
        <v>0.94</v>
      </c>
      <c r="G5" s="8">
        <f t="shared" si="0"/>
        <v>8451.063829787234</v>
      </c>
    </row>
    <row r="6" spans="1:7" ht="13.5">
      <c r="A6" s="3" t="s">
        <v>51</v>
      </c>
      <c r="B6" s="6">
        <v>4830</v>
      </c>
      <c r="C6" s="6">
        <v>5123</v>
      </c>
      <c r="D6" s="6">
        <v>5801</v>
      </c>
      <c r="E6" s="6">
        <f t="shared" si="1"/>
        <v>10924</v>
      </c>
      <c r="F6" s="1">
        <v>2.07</v>
      </c>
      <c r="G6" s="8">
        <f t="shared" si="0"/>
        <v>5277.294685990339</v>
      </c>
    </row>
    <row r="7" spans="1:7" ht="13.5">
      <c r="A7" s="3" t="s">
        <v>52</v>
      </c>
      <c r="B7" s="6">
        <v>6975</v>
      </c>
      <c r="C7" s="6">
        <v>7923</v>
      </c>
      <c r="D7" s="6">
        <v>8339</v>
      </c>
      <c r="E7" s="6">
        <f t="shared" si="1"/>
        <v>16262</v>
      </c>
      <c r="F7" s="9">
        <v>3</v>
      </c>
      <c r="G7" s="8">
        <f t="shared" si="0"/>
        <v>5420.666666666667</v>
      </c>
    </row>
    <row r="8" spans="1:7" ht="13.5">
      <c r="A8" s="3" t="s">
        <v>53</v>
      </c>
      <c r="B8" s="6">
        <v>7197</v>
      </c>
      <c r="C8" s="6">
        <v>7938</v>
      </c>
      <c r="D8" s="6">
        <v>8044</v>
      </c>
      <c r="E8" s="6">
        <f t="shared" si="1"/>
        <v>15982</v>
      </c>
      <c r="F8" s="1">
        <v>3.63</v>
      </c>
      <c r="G8" s="8">
        <f t="shared" si="0"/>
        <v>4402.75482093664</v>
      </c>
    </row>
    <row r="9" spans="1:7" ht="13.5">
      <c r="A9" s="3" t="s">
        <v>54</v>
      </c>
      <c r="B9" s="6">
        <v>5700</v>
      </c>
      <c r="C9" s="6">
        <v>6080</v>
      </c>
      <c r="D9" s="6">
        <v>7057</v>
      </c>
      <c r="E9" s="6">
        <f t="shared" si="1"/>
        <v>13137</v>
      </c>
      <c r="F9" s="1">
        <v>2.45</v>
      </c>
      <c r="G9" s="8">
        <f t="shared" si="0"/>
        <v>5362.04081632653</v>
      </c>
    </row>
    <row r="10" spans="1:7" ht="13.5">
      <c r="A10" s="3" t="s">
        <v>55</v>
      </c>
      <c r="B10" s="6">
        <v>6748</v>
      </c>
      <c r="C10" s="6">
        <v>8665</v>
      </c>
      <c r="D10" s="6">
        <v>9317</v>
      </c>
      <c r="E10" s="6">
        <f t="shared" si="1"/>
        <v>17982</v>
      </c>
      <c r="F10" s="1">
        <v>6.22</v>
      </c>
      <c r="G10" s="8">
        <f t="shared" si="0"/>
        <v>2890.9967845659166</v>
      </c>
    </row>
    <row r="11" spans="1:7" ht="13.5">
      <c r="A11" s="3" t="s">
        <v>56</v>
      </c>
      <c r="B11" s="6">
        <v>6819</v>
      </c>
      <c r="C11" s="6">
        <v>8400</v>
      </c>
      <c r="D11" s="6">
        <v>9089</v>
      </c>
      <c r="E11" s="6">
        <f t="shared" si="1"/>
        <v>17489</v>
      </c>
      <c r="F11" s="1">
        <v>4.56</v>
      </c>
      <c r="G11" s="8">
        <f t="shared" si="0"/>
        <v>3835.30701754386</v>
      </c>
    </row>
    <row r="12" spans="1:7" ht="13.5">
      <c r="A12" s="3" t="s">
        <v>2</v>
      </c>
      <c r="B12" s="6">
        <v>9824</v>
      </c>
      <c r="C12" s="6">
        <v>11305</v>
      </c>
      <c r="D12" s="6">
        <v>12633</v>
      </c>
      <c r="E12" s="6">
        <f t="shared" si="1"/>
        <v>23938</v>
      </c>
      <c r="F12" s="1">
        <v>9.39</v>
      </c>
      <c r="G12" s="8">
        <f t="shared" si="0"/>
        <v>2549.307774227902</v>
      </c>
    </row>
    <row r="13" spans="1:7" ht="13.5">
      <c r="A13" s="3" t="s">
        <v>57</v>
      </c>
      <c r="B13" s="6">
        <v>7303</v>
      </c>
      <c r="C13" s="6">
        <v>8867</v>
      </c>
      <c r="D13" s="6">
        <v>9710</v>
      </c>
      <c r="E13" s="6">
        <f t="shared" si="1"/>
        <v>18577</v>
      </c>
      <c r="F13" s="1">
        <v>5.43</v>
      </c>
      <c r="G13" s="8">
        <f t="shared" si="0"/>
        <v>3421.178637200737</v>
      </c>
    </row>
    <row r="14" spans="1:7" ht="13.5">
      <c r="A14" s="3" t="s">
        <v>58</v>
      </c>
      <c r="B14" s="6">
        <v>11050</v>
      </c>
      <c r="C14" s="6">
        <v>13451</v>
      </c>
      <c r="D14" s="6">
        <v>14691</v>
      </c>
      <c r="E14" s="6">
        <f t="shared" si="1"/>
        <v>28142</v>
      </c>
      <c r="F14" s="1">
        <v>11.53</v>
      </c>
      <c r="G14" s="8">
        <f t="shared" si="0"/>
        <v>2440.763226366002</v>
      </c>
    </row>
    <row r="15" spans="1:7" ht="13.5">
      <c r="A15" s="3" t="s">
        <v>59</v>
      </c>
      <c r="B15" s="6">
        <v>5690</v>
      </c>
      <c r="C15" s="6">
        <v>7737</v>
      </c>
      <c r="D15" s="6">
        <v>8415</v>
      </c>
      <c r="E15" s="6">
        <f t="shared" si="1"/>
        <v>16152</v>
      </c>
      <c r="F15" s="1">
        <v>14.73</v>
      </c>
      <c r="G15" s="8">
        <f t="shared" si="0"/>
        <v>1096.5376782077392</v>
      </c>
    </row>
    <row r="16" spans="1:7" ht="13.5">
      <c r="A16" s="3" t="s">
        <v>3</v>
      </c>
      <c r="B16" s="6">
        <v>2114</v>
      </c>
      <c r="C16" s="6">
        <v>3327</v>
      </c>
      <c r="D16" s="6">
        <v>3522</v>
      </c>
      <c r="E16" s="6">
        <f t="shared" si="1"/>
        <v>6849</v>
      </c>
      <c r="F16" s="9">
        <v>38.7</v>
      </c>
      <c r="G16" s="8">
        <f t="shared" si="0"/>
        <v>176.9767441860465</v>
      </c>
    </row>
    <row r="17" spans="1:7" ht="13.5">
      <c r="A17" s="3" t="s">
        <v>4</v>
      </c>
      <c r="B17" s="6">
        <v>3392</v>
      </c>
      <c r="C17" s="6">
        <v>4777</v>
      </c>
      <c r="D17" s="6">
        <v>5197</v>
      </c>
      <c r="E17" s="6">
        <f t="shared" si="1"/>
        <v>9974</v>
      </c>
      <c r="F17" s="1">
        <v>20.38</v>
      </c>
      <c r="G17" s="8">
        <f t="shared" si="0"/>
        <v>489.40137389597646</v>
      </c>
    </row>
    <row r="18" spans="1:7" ht="13.5">
      <c r="A18" s="3" t="s">
        <v>60</v>
      </c>
      <c r="B18" s="6">
        <v>577</v>
      </c>
      <c r="C18" s="6">
        <v>935</v>
      </c>
      <c r="D18" s="6">
        <v>942</v>
      </c>
      <c r="E18" s="6">
        <f t="shared" si="1"/>
        <v>1877</v>
      </c>
      <c r="F18" s="1">
        <v>11.87</v>
      </c>
      <c r="G18" s="8">
        <f t="shared" si="0"/>
        <v>158.12973883740523</v>
      </c>
    </row>
    <row r="19" spans="1:7" ht="13.5">
      <c r="A19" s="3" t="s">
        <v>61</v>
      </c>
      <c r="B19" s="6">
        <v>1361</v>
      </c>
      <c r="C19" s="6">
        <v>1701</v>
      </c>
      <c r="D19" s="6">
        <v>1812</v>
      </c>
      <c r="E19" s="6">
        <f t="shared" si="1"/>
        <v>3513</v>
      </c>
      <c r="F19" s="1">
        <v>6.33</v>
      </c>
      <c r="G19" s="8">
        <f t="shared" si="0"/>
        <v>554.9763033175356</v>
      </c>
    </row>
    <row r="20" spans="1:7" ht="13.5">
      <c r="A20" s="3" t="s">
        <v>62</v>
      </c>
      <c r="B20" s="6">
        <v>5927</v>
      </c>
      <c r="C20" s="6">
        <v>7753</v>
      </c>
      <c r="D20" s="6">
        <v>8221</v>
      </c>
      <c r="E20" s="6">
        <f t="shared" si="1"/>
        <v>15974</v>
      </c>
      <c r="F20" s="1">
        <v>17.98</v>
      </c>
      <c r="G20" s="8">
        <f t="shared" si="0"/>
        <v>888.4315906562847</v>
      </c>
    </row>
    <row r="21" spans="1:7" ht="13.5">
      <c r="A21" s="3" t="s">
        <v>63</v>
      </c>
      <c r="B21" s="6">
        <v>2030</v>
      </c>
      <c r="C21" s="6">
        <v>2797</v>
      </c>
      <c r="D21" s="6">
        <v>2913</v>
      </c>
      <c r="E21" s="6">
        <f t="shared" si="1"/>
        <v>5710</v>
      </c>
      <c r="F21" s="1">
        <v>8.62</v>
      </c>
      <c r="G21" s="8">
        <f t="shared" si="0"/>
        <v>662.4129930394432</v>
      </c>
    </row>
    <row r="22" spans="1:7" ht="13.5">
      <c r="A22" s="3" t="s">
        <v>64</v>
      </c>
      <c r="B22" s="6">
        <v>4349</v>
      </c>
      <c r="C22" s="6">
        <v>5928</v>
      </c>
      <c r="D22" s="6">
        <v>6636</v>
      </c>
      <c r="E22" s="6">
        <f t="shared" si="1"/>
        <v>12564</v>
      </c>
      <c r="F22" s="1">
        <v>8.88</v>
      </c>
      <c r="G22" s="8">
        <f t="shared" si="0"/>
        <v>1414.8648648648648</v>
      </c>
    </row>
    <row r="23" spans="1:7" ht="13.5">
      <c r="A23" s="3" t="s">
        <v>5</v>
      </c>
      <c r="B23" s="6">
        <v>1775</v>
      </c>
      <c r="C23" s="6">
        <v>2602</v>
      </c>
      <c r="D23" s="6">
        <v>2855</v>
      </c>
      <c r="E23" s="6">
        <f t="shared" si="1"/>
        <v>5457</v>
      </c>
      <c r="F23" s="1">
        <v>5.03</v>
      </c>
      <c r="G23" s="8">
        <f t="shared" si="0"/>
        <v>1084.8906560636183</v>
      </c>
    </row>
    <row r="24" spans="1:7" ht="13.5">
      <c r="A24" s="5" t="s">
        <v>6</v>
      </c>
      <c r="B24" s="6">
        <v>1536</v>
      </c>
      <c r="C24" s="6">
        <v>2282</v>
      </c>
      <c r="D24" s="6">
        <v>2462</v>
      </c>
      <c r="E24" s="6">
        <f t="shared" si="1"/>
        <v>4744</v>
      </c>
      <c r="F24" s="1">
        <v>6.11</v>
      </c>
      <c r="G24" s="8">
        <f t="shared" si="0"/>
        <v>776.4320785597381</v>
      </c>
    </row>
    <row r="25" spans="1:7" ht="13.5">
      <c r="A25" s="2" t="s">
        <v>42</v>
      </c>
      <c r="B25" s="6">
        <f>SUM(B2:B24)</f>
        <v>103783</v>
      </c>
      <c r="C25" s="6">
        <f>SUM(C2:C24)</f>
        <v>126266</v>
      </c>
      <c r="D25" s="6">
        <f>SUM(D2:D24)</f>
        <v>138080</v>
      </c>
      <c r="E25" s="6">
        <f t="shared" si="1"/>
        <v>264346</v>
      </c>
      <c r="F25" s="1">
        <f>SUM(F2:F24)</f>
        <v>191.23000000000002</v>
      </c>
      <c r="G25" s="8">
        <f t="shared" si="0"/>
        <v>1382.3458662343774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36951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2554</v>
      </c>
      <c r="C2" s="6">
        <v>2742</v>
      </c>
      <c r="D2" s="6">
        <v>3227</v>
      </c>
      <c r="E2" s="6">
        <f>C2+D2</f>
        <v>5969</v>
      </c>
      <c r="F2" s="1">
        <v>1.62</v>
      </c>
      <c r="G2" s="8">
        <f>E2/F2</f>
        <v>3684.5679012345677</v>
      </c>
    </row>
    <row r="3" spans="1:7" ht="13.5">
      <c r="A3" s="3" t="s">
        <v>50</v>
      </c>
      <c r="B3" s="6">
        <v>1035</v>
      </c>
      <c r="C3" s="6">
        <v>1201</v>
      </c>
      <c r="D3" s="6">
        <v>1391</v>
      </c>
      <c r="E3" s="6">
        <f aca="true" t="shared" si="0" ref="E3:E25">C3+D3</f>
        <v>2592</v>
      </c>
      <c r="F3" s="1">
        <v>1.14</v>
      </c>
      <c r="G3" s="8">
        <f aca="true" t="shared" si="1" ref="G3:G25">E3/F3</f>
        <v>2273.684210526316</v>
      </c>
    </row>
    <row r="4" spans="1:7" ht="13.5">
      <c r="A4" s="3" t="s">
        <v>1</v>
      </c>
      <c r="B4" s="6">
        <v>1234</v>
      </c>
      <c r="C4" s="6">
        <v>1152</v>
      </c>
      <c r="D4" s="6">
        <v>1433</v>
      </c>
      <c r="E4" s="6">
        <f t="shared" si="0"/>
        <v>2585</v>
      </c>
      <c r="F4" s="1">
        <v>0.62</v>
      </c>
      <c r="G4" s="8">
        <f t="shared" si="1"/>
        <v>4169.354838709677</v>
      </c>
    </row>
    <row r="5" spans="1:7" ht="13.5">
      <c r="A5" s="3" t="s">
        <v>0</v>
      </c>
      <c r="B5" s="6">
        <v>3763</v>
      </c>
      <c r="C5" s="6">
        <v>3578</v>
      </c>
      <c r="D5" s="6">
        <v>4370</v>
      </c>
      <c r="E5" s="6">
        <f t="shared" si="0"/>
        <v>7948</v>
      </c>
      <c r="F5" s="1">
        <v>0.94</v>
      </c>
      <c r="G5" s="8">
        <f t="shared" si="1"/>
        <v>8455.31914893617</v>
      </c>
    </row>
    <row r="6" spans="1:7" ht="13.5">
      <c r="A6" s="3" t="s">
        <v>51</v>
      </c>
      <c r="B6" s="6">
        <v>4827</v>
      </c>
      <c r="C6" s="6">
        <v>5111</v>
      </c>
      <c r="D6" s="6">
        <v>5780</v>
      </c>
      <c r="E6" s="6">
        <f t="shared" si="0"/>
        <v>10891</v>
      </c>
      <c r="F6" s="1">
        <v>2.07</v>
      </c>
      <c r="G6" s="8">
        <f t="shared" si="1"/>
        <v>5261.352657004832</v>
      </c>
    </row>
    <row r="7" spans="1:7" ht="13.5">
      <c r="A7" s="3" t="s">
        <v>52</v>
      </c>
      <c r="B7" s="6">
        <v>6959</v>
      </c>
      <c r="C7" s="6">
        <v>7900</v>
      </c>
      <c r="D7" s="6">
        <v>8339</v>
      </c>
      <c r="E7" s="6">
        <f t="shared" si="0"/>
        <v>16239</v>
      </c>
      <c r="F7" s="9">
        <v>3</v>
      </c>
      <c r="G7" s="8">
        <f t="shared" si="1"/>
        <v>5413</v>
      </c>
    </row>
    <row r="8" spans="1:7" ht="13.5">
      <c r="A8" s="3" t="s">
        <v>53</v>
      </c>
      <c r="B8" s="6">
        <v>7185</v>
      </c>
      <c r="C8" s="6">
        <v>7935</v>
      </c>
      <c r="D8" s="6">
        <v>8034</v>
      </c>
      <c r="E8" s="6">
        <f t="shared" si="0"/>
        <v>15969</v>
      </c>
      <c r="F8" s="1">
        <v>3.63</v>
      </c>
      <c r="G8" s="8">
        <f t="shared" si="1"/>
        <v>4399.173553719008</v>
      </c>
    </row>
    <row r="9" spans="1:7" ht="13.5">
      <c r="A9" s="3" t="s">
        <v>54</v>
      </c>
      <c r="B9" s="6">
        <v>5692</v>
      </c>
      <c r="C9" s="6">
        <v>6063</v>
      </c>
      <c r="D9" s="6">
        <v>7040</v>
      </c>
      <c r="E9" s="6">
        <f t="shared" si="0"/>
        <v>13103</v>
      </c>
      <c r="F9" s="1">
        <v>2.45</v>
      </c>
      <c r="G9" s="8">
        <f t="shared" si="1"/>
        <v>5348.163265306122</v>
      </c>
    </row>
    <row r="10" spans="1:7" ht="13.5">
      <c r="A10" s="3" t="s">
        <v>55</v>
      </c>
      <c r="B10" s="6">
        <v>6754</v>
      </c>
      <c r="C10" s="6">
        <v>8666</v>
      </c>
      <c r="D10" s="6">
        <v>9324</v>
      </c>
      <c r="E10" s="6">
        <f t="shared" si="0"/>
        <v>17990</v>
      </c>
      <c r="F10" s="1">
        <v>6.22</v>
      </c>
      <c r="G10" s="8">
        <f t="shared" si="1"/>
        <v>2892.282958199357</v>
      </c>
    </row>
    <row r="11" spans="1:7" ht="13.5">
      <c r="A11" s="3" t="s">
        <v>56</v>
      </c>
      <c r="B11" s="6">
        <v>6823</v>
      </c>
      <c r="C11" s="6">
        <v>8395</v>
      </c>
      <c r="D11" s="6">
        <v>9106</v>
      </c>
      <c r="E11" s="6">
        <f t="shared" si="0"/>
        <v>17501</v>
      </c>
      <c r="F11" s="1">
        <v>4.56</v>
      </c>
      <c r="G11" s="8">
        <f t="shared" si="1"/>
        <v>3837.9385964912285</v>
      </c>
    </row>
    <row r="12" spans="1:7" ht="13.5">
      <c r="A12" s="3" t="s">
        <v>2</v>
      </c>
      <c r="B12" s="6">
        <v>9827</v>
      </c>
      <c r="C12" s="6">
        <v>11304</v>
      </c>
      <c r="D12" s="6">
        <v>12633</v>
      </c>
      <c r="E12" s="6">
        <f t="shared" si="0"/>
        <v>23937</v>
      </c>
      <c r="F12" s="1">
        <v>9.39</v>
      </c>
      <c r="G12" s="8">
        <f t="shared" si="1"/>
        <v>2549.2012779552715</v>
      </c>
    </row>
    <row r="13" spans="1:7" ht="13.5">
      <c r="A13" s="3" t="s">
        <v>57</v>
      </c>
      <c r="B13" s="6">
        <v>7314</v>
      </c>
      <c r="C13" s="6">
        <v>8880</v>
      </c>
      <c r="D13" s="6">
        <v>9733</v>
      </c>
      <c r="E13" s="6">
        <f t="shared" si="0"/>
        <v>18613</v>
      </c>
      <c r="F13" s="1">
        <v>5.43</v>
      </c>
      <c r="G13" s="8">
        <f t="shared" si="1"/>
        <v>3427.8084714548804</v>
      </c>
    </row>
    <row r="14" spans="1:7" ht="13.5">
      <c r="A14" s="3" t="s">
        <v>58</v>
      </c>
      <c r="B14" s="6">
        <v>11042</v>
      </c>
      <c r="C14" s="6">
        <v>13452</v>
      </c>
      <c r="D14" s="6">
        <v>14690</v>
      </c>
      <c r="E14" s="6">
        <f t="shared" si="0"/>
        <v>28142</v>
      </c>
      <c r="F14" s="1">
        <v>11.53</v>
      </c>
      <c r="G14" s="8">
        <f t="shared" si="1"/>
        <v>2440.763226366002</v>
      </c>
    </row>
    <row r="15" spans="1:7" ht="13.5">
      <c r="A15" s="3" t="s">
        <v>59</v>
      </c>
      <c r="B15" s="6">
        <v>5685</v>
      </c>
      <c r="C15" s="6">
        <v>7752</v>
      </c>
      <c r="D15" s="6">
        <v>8405</v>
      </c>
      <c r="E15" s="6">
        <f t="shared" si="0"/>
        <v>16157</v>
      </c>
      <c r="F15" s="1">
        <v>14.73</v>
      </c>
      <c r="G15" s="8">
        <f t="shared" si="1"/>
        <v>1096.877121520706</v>
      </c>
    </row>
    <row r="16" spans="1:7" ht="13.5">
      <c r="A16" s="3" t="s">
        <v>3</v>
      </c>
      <c r="B16" s="6">
        <v>2120</v>
      </c>
      <c r="C16" s="6">
        <v>3328</v>
      </c>
      <c r="D16" s="6">
        <v>3523</v>
      </c>
      <c r="E16" s="6">
        <f t="shared" si="0"/>
        <v>6851</v>
      </c>
      <c r="F16" s="9">
        <v>38.7</v>
      </c>
      <c r="G16" s="8">
        <f t="shared" si="1"/>
        <v>177.0284237726098</v>
      </c>
    </row>
    <row r="17" spans="1:7" ht="13.5">
      <c r="A17" s="3" t="s">
        <v>4</v>
      </c>
      <c r="B17" s="6">
        <v>3392</v>
      </c>
      <c r="C17" s="6">
        <v>4778</v>
      </c>
      <c r="D17" s="6">
        <v>5187</v>
      </c>
      <c r="E17" s="6">
        <f t="shared" si="0"/>
        <v>9965</v>
      </c>
      <c r="F17" s="1">
        <v>20.38</v>
      </c>
      <c r="G17" s="8">
        <f t="shared" si="1"/>
        <v>488.9597644749755</v>
      </c>
    </row>
    <row r="18" spans="1:7" ht="13.5">
      <c r="A18" s="3" t="s">
        <v>60</v>
      </c>
      <c r="B18" s="6">
        <v>573</v>
      </c>
      <c r="C18" s="6">
        <v>930</v>
      </c>
      <c r="D18" s="6">
        <v>943</v>
      </c>
      <c r="E18" s="6">
        <f t="shared" si="0"/>
        <v>1873</v>
      </c>
      <c r="F18" s="1">
        <v>11.87</v>
      </c>
      <c r="G18" s="8">
        <f t="shared" si="1"/>
        <v>157.79275484414492</v>
      </c>
    </row>
    <row r="19" spans="1:7" ht="13.5">
      <c r="A19" s="3" t="s">
        <v>61</v>
      </c>
      <c r="B19" s="6">
        <v>1363</v>
      </c>
      <c r="C19" s="6">
        <v>1698</v>
      </c>
      <c r="D19" s="6">
        <v>1809</v>
      </c>
      <c r="E19" s="6">
        <f t="shared" si="0"/>
        <v>3507</v>
      </c>
      <c r="F19" s="1">
        <v>6.33</v>
      </c>
      <c r="G19" s="8">
        <f t="shared" si="1"/>
        <v>554.0284360189573</v>
      </c>
    </row>
    <row r="20" spans="1:7" ht="13.5">
      <c r="A20" s="3" t="s">
        <v>62</v>
      </c>
      <c r="B20" s="6">
        <v>5920</v>
      </c>
      <c r="C20" s="6">
        <v>7750</v>
      </c>
      <c r="D20" s="6">
        <v>8215</v>
      </c>
      <c r="E20" s="6">
        <f t="shared" si="0"/>
        <v>15965</v>
      </c>
      <c r="F20" s="1">
        <v>17.98</v>
      </c>
      <c r="G20" s="8">
        <f t="shared" si="1"/>
        <v>887.9310344827586</v>
      </c>
    </row>
    <row r="21" spans="1:7" ht="13.5">
      <c r="A21" s="3" t="s">
        <v>63</v>
      </c>
      <c r="B21" s="6">
        <v>2021</v>
      </c>
      <c r="C21" s="6">
        <v>2791</v>
      </c>
      <c r="D21" s="6">
        <v>2904</v>
      </c>
      <c r="E21" s="6">
        <f t="shared" si="0"/>
        <v>5695</v>
      </c>
      <c r="F21" s="1">
        <v>8.62</v>
      </c>
      <c r="G21" s="8">
        <f t="shared" si="1"/>
        <v>660.6728538283063</v>
      </c>
    </row>
    <row r="22" spans="1:7" ht="13.5">
      <c r="A22" s="3" t="s">
        <v>64</v>
      </c>
      <c r="B22" s="6">
        <v>4348</v>
      </c>
      <c r="C22" s="6">
        <v>5924</v>
      </c>
      <c r="D22" s="6">
        <v>6628</v>
      </c>
      <c r="E22" s="6">
        <f t="shared" si="0"/>
        <v>12552</v>
      </c>
      <c r="F22" s="1">
        <v>8.88</v>
      </c>
      <c r="G22" s="8">
        <f t="shared" si="1"/>
        <v>1413.5135135135133</v>
      </c>
    </row>
    <row r="23" spans="1:7" ht="13.5">
      <c r="A23" s="3" t="s">
        <v>5</v>
      </c>
      <c r="B23" s="6">
        <v>1780</v>
      </c>
      <c r="C23" s="6">
        <v>2607</v>
      </c>
      <c r="D23" s="6">
        <v>2861</v>
      </c>
      <c r="E23" s="6">
        <f t="shared" si="0"/>
        <v>5468</v>
      </c>
      <c r="F23" s="1">
        <v>5.03</v>
      </c>
      <c r="G23" s="8">
        <f t="shared" si="1"/>
        <v>1087.0775347912524</v>
      </c>
    </row>
    <row r="24" spans="1:7" ht="13.5">
      <c r="A24" s="5" t="s">
        <v>6</v>
      </c>
      <c r="B24" s="6">
        <v>1538</v>
      </c>
      <c r="C24" s="6">
        <v>2283</v>
      </c>
      <c r="D24" s="6">
        <v>2466</v>
      </c>
      <c r="E24" s="6">
        <f t="shared" si="0"/>
        <v>4749</v>
      </c>
      <c r="F24" s="1">
        <v>6.11</v>
      </c>
      <c r="G24" s="8">
        <f t="shared" si="1"/>
        <v>777.2504091653027</v>
      </c>
    </row>
    <row r="25" spans="1:7" ht="13.5">
      <c r="A25" s="2" t="s">
        <v>42</v>
      </c>
      <c r="B25" s="6">
        <f>SUM(B2:B24)</f>
        <v>103749</v>
      </c>
      <c r="C25" s="6">
        <f>SUM(C2:C24)</f>
        <v>126220</v>
      </c>
      <c r="D25" s="6">
        <f>SUM(D2:D24)</f>
        <v>138041</v>
      </c>
      <c r="E25" s="6">
        <f t="shared" si="0"/>
        <v>264261</v>
      </c>
      <c r="F25" s="1">
        <f>SUM(F2:F24)</f>
        <v>191.23000000000002</v>
      </c>
      <c r="G25" s="8">
        <f t="shared" si="1"/>
        <v>1381.9013753072215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36982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2539</v>
      </c>
      <c r="C2" s="6">
        <v>2716</v>
      </c>
      <c r="D2" s="6">
        <v>3203</v>
      </c>
      <c r="E2" s="6">
        <f>C2+D2</f>
        <v>5919</v>
      </c>
      <c r="F2" s="1">
        <v>1.62</v>
      </c>
      <c r="G2" s="8">
        <f>E2/F2</f>
        <v>3653.7037037037035</v>
      </c>
    </row>
    <row r="3" spans="1:7" ht="13.5">
      <c r="A3" s="3" t="s">
        <v>50</v>
      </c>
      <c r="B3" s="6">
        <v>1055</v>
      </c>
      <c r="C3" s="6">
        <v>1208</v>
      </c>
      <c r="D3" s="6">
        <v>1413</v>
      </c>
      <c r="E3" s="6">
        <f aca="true" t="shared" si="0" ref="E3:E23">C3+D3</f>
        <v>2621</v>
      </c>
      <c r="F3" s="1">
        <v>1.14</v>
      </c>
      <c r="G3" s="8">
        <f aca="true" t="shared" si="1" ref="G3:G25">E3/F3</f>
        <v>2299.122807017544</v>
      </c>
    </row>
    <row r="4" spans="1:7" ht="13.5">
      <c r="A4" s="3" t="s">
        <v>1</v>
      </c>
      <c r="B4" s="6">
        <v>1226</v>
      </c>
      <c r="C4" s="6">
        <v>1143</v>
      </c>
      <c r="D4" s="6">
        <v>1422</v>
      </c>
      <c r="E4" s="6">
        <f t="shared" si="0"/>
        <v>2565</v>
      </c>
      <c r="F4" s="1">
        <v>0.62</v>
      </c>
      <c r="G4" s="8">
        <f t="shared" si="1"/>
        <v>4137.096774193548</v>
      </c>
    </row>
    <row r="5" spans="1:7" ht="13.5">
      <c r="A5" s="3" t="s">
        <v>0</v>
      </c>
      <c r="B5" s="6">
        <v>3761</v>
      </c>
      <c r="C5" s="6">
        <v>3563</v>
      </c>
      <c r="D5" s="6">
        <v>4361</v>
      </c>
      <c r="E5" s="6">
        <f t="shared" si="0"/>
        <v>7924</v>
      </c>
      <c r="F5" s="1">
        <v>0.94</v>
      </c>
      <c r="G5" s="8">
        <f t="shared" si="1"/>
        <v>8429.787234042553</v>
      </c>
    </row>
    <row r="6" spans="1:7" ht="13.5">
      <c r="A6" s="3" t="s">
        <v>51</v>
      </c>
      <c r="B6" s="6">
        <v>4774</v>
      </c>
      <c r="C6" s="6">
        <v>5089</v>
      </c>
      <c r="D6" s="6">
        <v>5730</v>
      </c>
      <c r="E6" s="6">
        <f t="shared" si="0"/>
        <v>10819</v>
      </c>
      <c r="F6" s="1">
        <v>2.07</v>
      </c>
      <c r="G6" s="8">
        <f t="shared" si="1"/>
        <v>5226.57004830918</v>
      </c>
    </row>
    <row r="7" spans="1:7" ht="13.5">
      <c r="A7" s="3" t="s">
        <v>52</v>
      </c>
      <c r="B7" s="6">
        <v>6863</v>
      </c>
      <c r="C7" s="6">
        <v>7774</v>
      </c>
      <c r="D7" s="6">
        <v>8274</v>
      </c>
      <c r="E7" s="6">
        <f t="shared" si="0"/>
        <v>16048</v>
      </c>
      <c r="F7" s="9">
        <v>3</v>
      </c>
      <c r="G7" s="8">
        <f t="shared" si="1"/>
        <v>5349.333333333333</v>
      </c>
    </row>
    <row r="8" spans="1:7" ht="13.5">
      <c r="A8" s="3" t="s">
        <v>53</v>
      </c>
      <c r="B8" s="6">
        <v>7064</v>
      </c>
      <c r="C8" s="6">
        <v>7781</v>
      </c>
      <c r="D8" s="6">
        <v>7981</v>
      </c>
      <c r="E8" s="6">
        <f t="shared" si="0"/>
        <v>15762</v>
      </c>
      <c r="F8" s="1">
        <v>3.63</v>
      </c>
      <c r="G8" s="8">
        <f t="shared" si="1"/>
        <v>4342.148760330579</v>
      </c>
    </row>
    <row r="9" spans="1:7" ht="13.5">
      <c r="A9" s="3" t="s">
        <v>54</v>
      </c>
      <c r="B9" s="6">
        <v>5656</v>
      </c>
      <c r="C9" s="6">
        <v>6023</v>
      </c>
      <c r="D9" s="6">
        <v>6984</v>
      </c>
      <c r="E9" s="6">
        <f t="shared" si="0"/>
        <v>13007</v>
      </c>
      <c r="F9" s="1">
        <v>2.45</v>
      </c>
      <c r="G9" s="8">
        <f t="shared" si="1"/>
        <v>5308.9795918367345</v>
      </c>
    </row>
    <row r="10" spans="1:7" ht="13.5">
      <c r="A10" s="3" t="s">
        <v>55</v>
      </c>
      <c r="B10" s="6">
        <v>6745</v>
      </c>
      <c r="C10" s="6">
        <v>8620</v>
      </c>
      <c r="D10" s="6">
        <v>9312</v>
      </c>
      <c r="E10" s="6">
        <f t="shared" si="0"/>
        <v>17932</v>
      </c>
      <c r="F10" s="1">
        <v>6.22</v>
      </c>
      <c r="G10" s="8">
        <f t="shared" si="1"/>
        <v>2882.958199356913</v>
      </c>
    </row>
    <row r="11" spans="1:7" ht="13.5">
      <c r="A11" s="3" t="s">
        <v>56</v>
      </c>
      <c r="B11" s="6">
        <v>6790</v>
      </c>
      <c r="C11" s="6">
        <v>8324</v>
      </c>
      <c r="D11" s="6">
        <v>9060</v>
      </c>
      <c r="E11" s="6">
        <f t="shared" si="0"/>
        <v>17384</v>
      </c>
      <c r="F11" s="1">
        <v>4.56</v>
      </c>
      <c r="G11" s="8">
        <f t="shared" si="1"/>
        <v>3812.2807017543864</v>
      </c>
    </row>
    <row r="12" spans="1:7" ht="13.5">
      <c r="A12" s="3" t="s">
        <v>2</v>
      </c>
      <c r="B12" s="6">
        <v>9736</v>
      </c>
      <c r="C12" s="6">
        <v>11231</v>
      </c>
      <c r="D12" s="6">
        <v>12548</v>
      </c>
      <c r="E12" s="6">
        <f t="shared" si="0"/>
        <v>23779</v>
      </c>
      <c r="F12" s="1">
        <v>9.39</v>
      </c>
      <c r="G12" s="8">
        <f t="shared" si="1"/>
        <v>2532.374866879659</v>
      </c>
    </row>
    <row r="13" spans="1:7" ht="13.5">
      <c r="A13" s="3" t="s">
        <v>57</v>
      </c>
      <c r="B13" s="6">
        <v>7280</v>
      </c>
      <c r="C13" s="6">
        <v>8839</v>
      </c>
      <c r="D13" s="6">
        <v>9688</v>
      </c>
      <c r="E13" s="6">
        <f t="shared" si="0"/>
        <v>18527</v>
      </c>
      <c r="F13" s="1">
        <v>5.43</v>
      </c>
      <c r="G13" s="8">
        <f t="shared" si="1"/>
        <v>3411.9705340699816</v>
      </c>
    </row>
    <row r="14" spans="1:7" ht="13.5">
      <c r="A14" s="3" t="s">
        <v>58</v>
      </c>
      <c r="B14" s="6">
        <v>10937</v>
      </c>
      <c r="C14" s="6">
        <v>13330</v>
      </c>
      <c r="D14" s="6">
        <v>14593</v>
      </c>
      <c r="E14" s="6">
        <f t="shared" si="0"/>
        <v>27923</v>
      </c>
      <c r="F14" s="1">
        <v>11.53</v>
      </c>
      <c r="G14" s="8">
        <f t="shared" si="1"/>
        <v>2421.7692974848223</v>
      </c>
    </row>
    <row r="15" spans="1:7" ht="13.5">
      <c r="A15" s="3" t="s">
        <v>59</v>
      </c>
      <c r="B15" s="6">
        <v>5669</v>
      </c>
      <c r="C15" s="6">
        <v>7705</v>
      </c>
      <c r="D15" s="6">
        <v>8379</v>
      </c>
      <c r="E15" s="6">
        <f t="shared" si="0"/>
        <v>16084</v>
      </c>
      <c r="F15" s="1">
        <v>14.73</v>
      </c>
      <c r="G15" s="8">
        <f t="shared" si="1"/>
        <v>1091.9212491513917</v>
      </c>
    </row>
    <row r="16" spans="1:7" ht="13.5">
      <c r="A16" s="3" t="s">
        <v>3</v>
      </c>
      <c r="B16" s="6">
        <v>2124</v>
      </c>
      <c r="C16" s="6">
        <v>3332</v>
      </c>
      <c r="D16" s="6">
        <v>3509</v>
      </c>
      <c r="E16" s="6">
        <f t="shared" si="0"/>
        <v>6841</v>
      </c>
      <c r="F16" s="9">
        <v>38.7</v>
      </c>
      <c r="G16" s="8">
        <f t="shared" si="1"/>
        <v>176.77002583979328</v>
      </c>
    </row>
    <row r="17" spans="1:7" ht="13.5">
      <c r="A17" s="3" t="s">
        <v>4</v>
      </c>
      <c r="B17" s="6">
        <v>3390</v>
      </c>
      <c r="C17" s="6">
        <v>4770</v>
      </c>
      <c r="D17" s="6">
        <v>5162</v>
      </c>
      <c r="E17" s="6">
        <f t="shared" si="0"/>
        <v>9932</v>
      </c>
      <c r="F17" s="1">
        <v>20.38</v>
      </c>
      <c r="G17" s="8">
        <f t="shared" si="1"/>
        <v>487.34052993130524</v>
      </c>
    </row>
    <row r="18" spans="1:7" ht="13.5">
      <c r="A18" s="3" t="s">
        <v>60</v>
      </c>
      <c r="B18" s="6">
        <v>568</v>
      </c>
      <c r="C18" s="6">
        <v>919</v>
      </c>
      <c r="D18" s="6">
        <v>935</v>
      </c>
      <c r="E18" s="6">
        <f t="shared" si="0"/>
        <v>1854</v>
      </c>
      <c r="F18" s="1">
        <v>11.87</v>
      </c>
      <c r="G18" s="8">
        <f t="shared" si="1"/>
        <v>156.1920808761584</v>
      </c>
    </row>
    <row r="19" spans="1:7" ht="13.5">
      <c r="A19" s="3" t="s">
        <v>61</v>
      </c>
      <c r="B19" s="6">
        <v>1364</v>
      </c>
      <c r="C19" s="6">
        <v>1696</v>
      </c>
      <c r="D19" s="6">
        <v>1810</v>
      </c>
      <c r="E19" s="6">
        <f t="shared" si="0"/>
        <v>3506</v>
      </c>
      <c r="F19" s="1">
        <v>6.33</v>
      </c>
      <c r="G19" s="8">
        <f t="shared" si="1"/>
        <v>553.870458135861</v>
      </c>
    </row>
    <row r="20" spans="1:7" ht="13.5">
      <c r="A20" s="3" t="s">
        <v>62</v>
      </c>
      <c r="B20" s="6">
        <v>5900</v>
      </c>
      <c r="C20" s="6">
        <v>7721</v>
      </c>
      <c r="D20" s="6">
        <v>8196</v>
      </c>
      <c r="E20" s="6">
        <f t="shared" si="0"/>
        <v>15917</v>
      </c>
      <c r="F20" s="1">
        <v>17.98</v>
      </c>
      <c r="G20" s="8">
        <f t="shared" si="1"/>
        <v>885.2614015572858</v>
      </c>
    </row>
    <row r="21" spans="1:7" ht="13.5">
      <c r="A21" s="3" t="s">
        <v>63</v>
      </c>
      <c r="B21" s="6">
        <v>2000</v>
      </c>
      <c r="C21" s="6">
        <v>2784</v>
      </c>
      <c r="D21" s="6">
        <v>2904</v>
      </c>
      <c r="E21" s="6">
        <f t="shared" si="0"/>
        <v>5688</v>
      </c>
      <c r="F21" s="1">
        <v>8.62</v>
      </c>
      <c r="G21" s="8">
        <f t="shared" si="1"/>
        <v>659.8607888631091</v>
      </c>
    </row>
    <row r="22" spans="1:7" ht="13.5">
      <c r="A22" s="3" t="s">
        <v>64</v>
      </c>
      <c r="B22" s="6">
        <v>4358</v>
      </c>
      <c r="C22" s="6">
        <v>5919</v>
      </c>
      <c r="D22" s="6">
        <v>6629</v>
      </c>
      <c r="E22" s="6">
        <f t="shared" si="0"/>
        <v>12548</v>
      </c>
      <c r="F22" s="1">
        <v>8.88</v>
      </c>
      <c r="G22" s="8">
        <f t="shared" si="1"/>
        <v>1413.0630630630628</v>
      </c>
    </row>
    <row r="23" spans="1:7" ht="13.5">
      <c r="A23" s="3" t="s">
        <v>5</v>
      </c>
      <c r="B23" s="6">
        <v>1784</v>
      </c>
      <c r="C23" s="6">
        <v>2608</v>
      </c>
      <c r="D23" s="6">
        <v>2863</v>
      </c>
      <c r="E23" s="6">
        <f t="shared" si="0"/>
        <v>5471</v>
      </c>
      <c r="F23" s="1">
        <v>5.03</v>
      </c>
      <c r="G23" s="8">
        <f t="shared" si="1"/>
        <v>1087.6739562624255</v>
      </c>
    </row>
    <row r="24" spans="1:7" ht="13.5">
      <c r="A24" s="5" t="s">
        <v>6</v>
      </c>
      <c r="B24" s="6">
        <v>1536</v>
      </c>
      <c r="C24" s="6">
        <v>2274</v>
      </c>
      <c r="D24" s="6">
        <v>2457</v>
      </c>
      <c r="E24" s="6">
        <f>C24+D24</f>
        <v>4731</v>
      </c>
      <c r="F24" s="1">
        <v>6.11</v>
      </c>
      <c r="G24" s="8">
        <f t="shared" si="1"/>
        <v>774.30441898527</v>
      </c>
    </row>
    <row r="25" spans="1:7" ht="13.5">
      <c r="A25" s="2" t="s">
        <v>42</v>
      </c>
      <c r="B25" s="6">
        <f>SUM(B2:B24)</f>
        <v>103119</v>
      </c>
      <c r="C25" s="6">
        <f>SUM(C2:C24)</f>
        <v>125369</v>
      </c>
      <c r="D25" s="6">
        <f>SUM(D2:D24)</f>
        <v>137413</v>
      </c>
      <c r="E25" s="6">
        <f>SUM(E2:E24)</f>
        <v>262782</v>
      </c>
      <c r="F25" s="1">
        <f>SUM(F2:F24)</f>
        <v>191.23000000000002</v>
      </c>
      <c r="G25" s="8">
        <f t="shared" si="1"/>
        <v>1374.1672331747109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37012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2574</v>
      </c>
      <c r="C2" s="6">
        <v>2745</v>
      </c>
      <c r="D2" s="6">
        <v>3230</v>
      </c>
      <c r="E2" s="6">
        <f>C2+D2</f>
        <v>5975</v>
      </c>
      <c r="F2" s="1">
        <v>1.62</v>
      </c>
      <c r="G2" s="8">
        <f>E2/F2</f>
        <v>3688.271604938271</v>
      </c>
    </row>
    <row r="3" spans="1:7" ht="13.5">
      <c r="A3" s="3" t="s">
        <v>50</v>
      </c>
      <c r="B3" s="6">
        <v>1074</v>
      </c>
      <c r="C3" s="6">
        <v>1209</v>
      </c>
      <c r="D3" s="6">
        <v>1420</v>
      </c>
      <c r="E3" s="6">
        <f aca="true" t="shared" si="0" ref="E3:E24">C3+D3</f>
        <v>2629</v>
      </c>
      <c r="F3" s="1">
        <v>1.14</v>
      </c>
      <c r="G3" s="8">
        <f aca="true" t="shared" si="1" ref="G3:G25">E3/F3</f>
        <v>2306.140350877193</v>
      </c>
    </row>
    <row r="4" spans="1:7" ht="13.5">
      <c r="A4" s="3" t="s">
        <v>1</v>
      </c>
      <c r="B4" s="6">
        <v>1241</v>
      </c>
      <c r="C4" s="6">
        <v>1152</v>
      </c>
      <c r="D4" s="6">
        <v>1433</v>
      </c>
      <c r="E4" s="6">
        <f t="shared" si="0"/>
        <v>2585</v>
      </c>
      <c r="F4" s="1">
        <v>0.62</v>
      </c>
      <c r="G4" s="8">
        <f t="shared" si="1"/>
        <v>4169.354838709677</v>
      </c>
    </row>
    <row r="5" spans="1:7" ht="13.5">
      <c r="A5" s="3" t="s">
        <v>0</v>
      </c>
      <c r="B5" s="6">
        <v>3790</v>
      </c>
      <c r="C5" s="6">
        <v>3574</v>
      </c>
      <c r="D5" s="6">
        <v>4359</v>
      </c>
      <c r="E5" s="6">
        <f t="shared" si="0"/>
        <v>7933</v>
      </c>
      <c r="F5" s="1">
        <v>0.94</v>
      </c>
      <c r="G5" s="8">
        <f t="shared" si="1"/>
        <v>8439.36170212766</v>
      </c>
    </row>
    <row r="6" spans="1:7" ht="13.5">
      <c r="A6" s="3" t="s">
        <v>51</v>
      </c>
      <c r="B6" s="6">
        <v>4839</v>
      </c>
      <c r="C6" s="6">
        <v>5108</v>
      </c>
      <c r="D6" s="6">
        <v>5763</v>
      </c>
      <c r="E6" s="6">
        <f t="shared" si="0"/>
        <v>10871</v>
      </c>
      <c r="F6" s="1">
        <v>2.07</v>
      </c>
      <c r="G6" s="8">
        <f t="shared" si="1"/>
        <v>5251.690821256039</v>
      </c>
    </row>
    <row r="7" spans="1:7" ht="13.5">
      <c r="A7" s="3" t="s">
        <v>52</v>
      </c>
      <c r="B7" s="6">
        <v>6936</v>
      </c>
      <c r="C7" s="6">
        <v>7848</v>
      </c>
      <c r="D7" s="6">
        <v>8281</v>
      </c>
      <c r="E7" s="6">
        <f t="shared" si="0"/>
        <v>16129</v>
      </c>
      <c r="F7" s="9">
        <v>3</v>
      </c>
      <c r="G7" s="8">
        <f t="shared" si="1"/>
        <v>5376.333333333333</v>
      </c>
    </row>
    <row r="8" spans="1:7" ht="13.5">
      <c r="A8" s="3" t="s">
        <v>53</v>
      </c>
      <c r="B8" s="6">
        <v>7176</v>
      </c>
      <c r="C8" s="6">
        <v>7880</v>
      </c>
      <c r="D8" s="6">
        <v>8024</v>
      </c>
      <c r="E8" s="6">
        <f t="shared" si="0"/>
        <v>15904</v>
      </c>
      <c r="F8" s="1">
        <v>3.63</v>
      </c>
      <c r="G8" s="8">
        <f t="shared" si="1"/>
        <v>4381.267217630854</v>
      </c>
    </row>
    <row r="9" spans="1:7" ht="13.5">
      <c r="A9" s="3" t="s">
        <v>54</v>
      </c>
      <c r="B9" s="6">
        <v>5705</v>
      </c>
      <c r="C9" s="6">
        <v>6071</v>
      </c>
      <c r="D9" s="6">
        <v>7008</v>
      </c>
      <c r="E9" s="6">
        <f t="shared" si="0"/>
        <v>13079</v>
      </c>
      <c r="F9" s="1">
        <v>2.45</v>
      </c>
      <c r="G9" s="8">
        <f t="shared" si="1"/>
        <v>5338.367346938775</v>
      </c>
    </row>
    <row r="10" spans="1:7" ht="13.5">
      <c r="A10" s="3" t="s">
        <v>55</v>
      </c>
      <c r="B10" s="6">
        <v>6767</v>
      </c>
      <c r="C10" s="6">
        <v>8660</v>
      </c>
      <c r="D10" s="6">
        <v>9341</v>
      </c>
      <c r="E10" s="6">
        <f t="shared" si="0"/>
        <v>18001</v>
      </c>
      <c r="F10" s="1">
        <v>6.22</v>
      </c>
      <c r="G10" s="8">
        <f t="shared" si="1"/>
        <v>2894.051446945338</v>
      </c>
    </row>
    <row r="11" spans="1:7" ht="13.5">
      <c r="A11" s="3" t="s">
        <v>56</v>
      </c>
      <c r="B11" s="6">
        <v>6818</v>
      </c>
      <c r="C11" s="6">
        <v>8323</v>
      </c>
      <c r="D11" s="6">
        <v>9075</v>
      </c>
      <c r="E11" s="6">
        <f t="shared" si="0"/>
        <v>17398</v>
      </c>
      <c r="F11" s="1">
        <v>4.56</v>
      </c>
      <c r="G11" s="8">
        <f t="shared" si="1"/>
        <v>3815.350877192983</v>
      </c>
    </row>
    <row r="12" spans="1:7" ht="13.5">
      <c r="A12" s="3" t="s">
        <v>2</v>
      </c>
      <c r="B12" s="6">
        <v>9827</v>
      </c>
      <c r="C12" s="6">
        <v>11309</v>
      </c>
      <c r="D12" s="6">
        <v>12589</v>
      </c>
      <c r="E12" s="6">
        <f t="shared" si="0"/>
        <v>23898</v>
      </c>
      <c r="F12" s="1">
        <v>9.39</v>
      </c>
      <c r="G12" s="8">
        <f t="shared" si="1"/>
        <v>2545.0479233226833</v>
      </c>
    </row>
    <row r="13" spans="1:7" ht="13.5">
      <c r="A13" s="3" t="s">
        <v>57</v>
      </c>
      <c r="B13" s="6">
        <v>7290</v>
      </c>
      <c r="C13" s="6">
        <v>8830</v>
      </c>
      <c r="D13" s="6">
        <v>9689</v>
      </c>
      <c r="E13" s="6">
        <f t="shared" si="0"/>
        <v>18519</v>
      </c>
      <c r="F13" s="1">
        <v>5.43</v>
      </c>
      <c r="G13" s="8">
        <f t="shared" si="1"/>
        <v>3410.497237569061</v>
      </c>
    </row>
    <row r="14" spans="1:7" ht="13.5">
      <c r="A14" s="3" t="s">
        <v>58</v>
      </c>
      <c r="B14" s="6">
        <v>11049</v>
      </c>
      <c r="C14" s="6">
        <v>13399</v>
      </c>
      <c r="D14" s="6">
        <v>14648</v>
      </c>
      <c r="E14" s="6">
        <f t="shared" si="0"/>
        <v>28047</v>
      </c>
      <c r="F14" s="1">
        <v>11.53</v>
      </c>
      <c r="G14" s="8">
        <f t="shared" si="1"/>
        <v>2432.5238508239377</v>
      </c>
    </row>
    <row r="15" spans="1:7" ht="13.5">
      <c r="A15" s="3" t="s">
        <v>59</v>
      </c>
      <c r="B15" s="6">
        <v>5708</v>
      </c>
      <c r="C15" s="6">
        <v>7737</v>
      </c>
      <c r="D15" s="6">
        <v>8411</v>
      </c>
      <c r="E15" s="6">
        <f t="shared" si="0"/>
        <v>16148</v>
      </c>
      <c r="F15" s="1">
        <v>14.73</v>
      </c>
      <c r="G15" s="8">
        <f t="shared" si="1"/>
        <v>1096.266123557366</v>
      </c>
    </row>
    <row r="16" spans="1:7" ht="13.5">
      <c r="A16" s="3" t="s">
        <v>3</v>
      </c>
      <c r="B16" s="6">
        <v>2129</v>
      </c>
      <c r="C16" s="6">
        <v>3328</v>
      </c>
      <c r="D16" s="6">
        <v>3507</v>
      </c>
      <c r="E16" s="6">
        <f t="shared" si="0"/>
        <v>6835</v>
      </c>
      <c r="F16" s="9">
        <v>38.7</v>
      </c>
      <c r="G16" s="8">
        <f t="shared" si="1"/>
        <v>176.61498708010333</v>
      </c>
    </row>
    <row r="17" spans="1:7" ht="13.5">
      <c r="A17" s="3" t="s">
        <v>4</v>
      </c>
      <c r="B17" s="6">
        <v>3400</v>
      </c>
      <c r="C17" s="6">
        <v>4781</v>
      </c>
      <c r="D17" s="6">
        <v>5158</v>
      </c>
      <c r="E17" s="6">
        <f t="shared" si="0"/>
        <v>9939</v>
      </c>
      <c r="F17" s="1">
        <v>20.38</v>
      </c>
      <c r="G17" s="8">
        <f t="shared" si="1"/>
        <v>487.6840039254171</v>
      </c>
    </row>
    <row r="18" spans="1:7" ht="13.5">
      <c r="A18" s="3" t="s">
        <v>60</v>
      </c>
      <c r="B18" s="6">
        <v>573</v>
      </c>
      <c r="C18" s="6">
        <v>923</v>
      </c>
      <c r="D18" s="6">
        <v>937</v>
      </c>
      <c r="E18" s="6">
        <f t="shared" si="0"/>
        <v>1860</v>
      </c>
      <c r="F18" s="1">
        <v>11.87</v>
      </c>
      <c r="G18" s="8">
        <f t="shared" si="1"/>
        <v>156.69755686604887</v>
      </c>
    </row>
    <row r="19" spans="1:7" ht="13.5">
      <c r="A19" s="3" t="s">
        <v>61</v>
      </c>
      <c r="B19" s="6">
        <v>1364</v>
      </c>
      <c r="C19" s="6">
        <v>1695</v>
      </c>
      <c r="D19" s="6">
        <v>1808</v>
      </c>
      <c r="E19" s="6">
        <f t="shared" si="0"/>
        <v>3503</v>
      </c>
      <c r="F19" s="1">
        <v>6.33</v>
      </c>
      <c r="G19" s="8">
        <f t="shared" si="1"/>
        <v>553.3965244865718</v>
      </c>
    </row>
    <row r="20" spans="1:7" ht="13.5">
      <c r="A20" s="3" t="s">
        <v>62</v>
      </c>
      <c r="B20" s="6">
        <v>5925</v>
      </c>
      <c r="C20" s="6">
        <v>7733</v>
      </c>
      <c r="D20" s="6">
        <v>8211</v>
      </c>
      <c r="E20" s="6">
        <f t="shared" si="0"/>
        <v>15944</v>
      </c>
      <c r="F20" s="1">
        <v>17.98</v>
      </c>
      <c r="G20" s="8">
        <f t="shared" si="1"/>
        <v>886.7630700778643</v>
      </c>
    </row>
    <row r="21" spans="1:7" ht="13.5">
      <c r="A21" s="3" t="s">
        <v>63</v>
      </c>
      <c r="B21" s="6">
        <v>2030</v>
      </c>
      <c r="C21" s="6">
        <v>2794</v>
      </c>
      <c r="D21" s="6">
        <v>2928</v>
      </c>
      <c r="E21" s="6">
        <f t="shared" si="0"/>
        <v>5722</v>
      </c>
      <c r="F21" s="1">
        <v>8.62</v>
      </c>
      <c r="G21" s="8">
        <f t="shared" si="1"/>
        <v>663.8051044083527</v>
      </c>
    </row>
    <row r="22" spans="1:7" ht="13.5">
      <c r="A22" s="3" t="s">
        <v>64</v>
      </c>
      <c r="B22" s="6">
        <v>4358</v>
      </c>
      <c r="C22" s="6">
        <v>5919</v>
      </c>
      <c r="D22" s="6">
        <v>6628</v>
      </c>
      <c r="E22" s="6">
        <f t="shared" si="0"/>
        <v>12547</v>
      </c>
      <c r="F22" s="1">
        <v>8.88</v>
      </c>
      <c r="G22" s="8">
        <f t="shared" si="1"/>
        <v>1412.9504504504503</v>
      </c>
    </row>
    <row r="23" spans="1:7" ht="13.5">
      <c r="A23" s="3" t="s">
        <v>5</v>
      </c>
      <c r="B23" s="6">
        <v>1779</v>
      </c>
      <c r="C23" s="6">
        <v>2599</v>
      </c>
      <c r="D23" s="6">
        <v>2856</v>
      </c>
      <c r="E23" s="6">
        <f t="shared" si="0"/>
        <v>5455</v>
      </c>
      <c r="F23" s="1">
        <v>5.03</v>
      </c>
      <c r="G23" s="8">
        <f t="shared" si="1"/>
        <v>1084.493041749503</v>
      </c>
    </row>
    <row r="24" spans="1:7" ht="13.5">
      <c r="A24" s="5" t="s">
        <v>6</v>
      </c>
      <c r="B24" s="6">
        <v>1545</v>
      </c>
      <c r="C24" s="6">
        <v>2276</v>
      </c>
      <c r="D24" s="6">
        <v>2469</v>
      </c>
      <c r="E24" s="6">
        <f t="shared" si="0"/>
        <v>4745</v>
      </c>
      <c r="F24" s="1">
        <v>6.11</v>
      </c>
      <c r="G24" s="8">
        <f t="shared" si="1"/>
        <v>776.595744680851</v>
      </c>
    </row>
    <row r="25" spans="1:7" ht="13.5">
      <c r="A25" s="2" t="s">
        <v>42</v>
      </c>
      <c r="B25" s="6">
        <f>SUM(B2:B24)</f>
        <v>103897</v>
      </c>
      <c r="C25" s="6">
        <f>SUM(C2:C24)</f>
        <v>125893</v>
      </c>
      <c r="D25" s="6">
        <f>SUM(D2:D24)</f>
        <v>137773</v>
      </c>
      <c r="E25" s="6">
        <f>SUM(E2:E24)</f>
        <v>263666</v>
      </c>
      <c r="F25" s="1">
        <f>SUM(F2:F24)</f>
        <v>191.23000000000002</v>
      </c>
      <c r="G25" s="8">
        <f t="shared" si="1"/>
        <v>1378.789938817131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37043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2569</v>
      </c>
      <c r="C2" s="6">
        <v>2730</v>
      </c>
      <c r="D2" s="6">
        <v>3220</v>
      </c>
      <c r="E2" s="6">
        <f>C2+D2</f>
        <v>5950</v>
      </c>
      <c r="F2" s="1">
        <v>1.62</v>
      </c>
      <c r="G2" s="8">
        <f>E2/F2</f>
        <v>3672.8395061728393</v>
      </c>
    </row>
    <row r="3" spans="1:7" ht="13.5">
      <c r="A3" s="3" t="s">
        <v>50</v>
      </c>
      <c r="B3" s="6">
        <v>1072</v>
      </c>
      <c r="C3" s="6">
        <v>1203</v>
      </c>
      <c r="D3" s="6">
        <v>1416</v>
      </c>
      <c r="E3" s="6">
        <f aca="true" t="shared" si="0" ref="E3:E24">C3+D3</f>
        <v>2619</v>
      </c>
      <c r="F3" s="1">
        <v>1.14</v>
      </c>
      <c r="G3" s="8">
        <f aca="true" t="shared" si="1" ref="G3:G25">E3/F3</f>
        <v>2297.3684210526317</v>
      </c>
    </row>
    <row r="4" spans="1:7" ht="13.5">
      <c r="A4" s="3" t="s">
        <v>1</v>
      </c>
      <c r="B4" s="6">
        <v>1241</v>
      </c>
      <c r="C4" s="6">
        <v>1149</v>
      </c>
      <c r="D4" s="6">
        <v>1435</v>
      </c>
      <c r="E4" s="6">
        <f t="shared" si="0"/>
        <v>2584</v>
      </c>
      <c r="F4" s="1">
        <v>0.62</v>
      </c>
      <c r="G4" s="8">
        <f t="shared" si="1"/>
        <v>4167.741935483871</v>
      </c>
    </row>
    <row r="5" spans="1:7" ht="13.5">
      <c r="A5" s="3" t="s">
        <v>0</v>
      </c>
      <c r="B5" s="6">
        <v>3785</v>
      </c>
      <c r="C5" s="6">
        <v>3568</v>
      </c>
      <c r="D5" s="6">
        <v>4348</v>
      </c>
      <c r="E5" s="6">
        <f t="shared" si="0"/>
        <v>7916</v>
      </c>
      <c r="F5" s="1">
        <v>0.94</v>
      </c>
      <c r="G5" s="8">
        <f t="shared" si="1"/>
        <v>8421.27659574468</v>
      </c>
    </row>
    <row r="6" spans="1:7" ht="13.5">
      <c r="A6" s="3" t="s">
        <v>51</v>
      </c>
      <c r="B6" s="6">
        <v>4861</v>
      </c>
      <c r="C6" s="6">
        <v>5128</v>
      </c>
      <c r="D6" s="6">
        <v>5774</v>
      </c>
      <c r="E6" s="6">
        <f t="shared" si="0"/>
        <v>10902</v>
      </c>
      <c r="F6" s="1">
        <v>2.07</v>
      </c>
      <c r="G6" s="8">
        <f t="shared" si="1"/>
        <v>5266.666666666667</v>
      </c>
    </row>
    <row r="7" spans="1:7" ht="13.5">
      <c r="A7" s="3" t="s">
        <v>52</v>
      </c>
      <c r="B7" s="6">
        <v>6932</v>
      </c>
      <c r="C7" s="6">
        <v>7830</v>
      </c>
      <c r="D7" s="6">
        <v>8263</v>
      </c>
      <c r="E7" s="6">
        <f t="shared" si="0"/>
        <v>16093</v>
      </c>
      <c r="F7" s="9">
        <v>3</v>
      </c>
      <c r="G7" s="8">
        <f t="shared" si="1"/>
        <v>5364.333333333333</v>
      </c>
    </row>
    <row r="8" spans="1:7" ht="13.5">
      <c r="A8" s="3" t="s">
        <v>53</v>
      </c>
      <c r="B8" s="6">
        <v>7186</v>
      </c>
      <c r="C8" s="6">
        <v>7879</v>
      </c>
      <c r="D8" s="6">
        <v>8024</v>
      </c>
      <c r="E8" s="6">
        <f t="shared" si="0"/>
        <v>15903</v>
      </c>
      <c r="F8" s="1">
        <v>3.63</v>
      </c>
      <c r="G8" s="8">
        <f t="shared" si="1"/>
        <v>4380.99173553719</v>
      </c>
    </row>
    <row r="9" spans="1:7" ht="13.5">
      <c r="A9" s="3" t="s">
        <v>54</v>
      </c>
      <c r="B9" s="6">
        <v>5694</v>
      </c>
      <c r="C9" s="6">
        <v>6034</v>
      </c>
      <c r="D9" s="6">
        <v>6998</v>
      </c>
      <c r="E9" s="6">
        <f t="shared" si="0"/>
        <v>13032</v>
      </c>
      <c r="F9" s="1">
        <v>2.45</v>
      </c>
      <c r="G9" s="8">
        <f t="shared" si="1"/>
        <v>5319.183673469387</v>
      </c>
    </row>
    <row r="10" spans="1:7" ht="13.5">
      <c r="A10" s="3" t="s">
        <v>55</v>
      </c>
      <c r="B10" s="6">
        <v>6774</v>
      </c>
      <c r="C10" s="6">
        <v>8655</v>
      </c>
      <c r="D10" s="6">
        <v>9346</v>
      </c>
      <c r="E10" s="6">
        <f t="shared" si="0"/>
        <v>18001</v>
      </c>
      <c r="F10" s="1">
        <v>6.22</v>
      </c>
      <c r="G10" s="8">
        <f t="shared" si="1"/>
        <v>2894.051446945338</v>
      </c>
    </row>
    <row r="11" spans="1:7" ht="13.5">
      <c r="A11" s="3" t="s">
        <v>56</v>
      </c>
      <c r="B11" s="6">
        <v>6820</v>
      </c>
      <c r="C11" s="6">
        <v>8321</v>
      </c>
      <c r="D11" s="6">
        <v>9068</v>
      </c>
      <c r="E11" s="6">
        <f t="shared" si="0"/>
        <v>17389</v>
      </c>
      <c r="F11" s="1">
        <v>4.56</v>
      </c>
      <c r="G11" s="8">
        <f t="shared" si="1"/>
        <v>3813.3771929824566</v>
      </c>
    </row>
    <row r="12" spans="1:7" ht="13.5">
      <c r="A12" s="3" t="s">
        <v>2</v>
      </c>
      <c r="B12" s="6">
        <v>9857</v>
      </c>
      <c r="C12" s="6">
        <v>11326</v>
      </c>
      <c r="D12" s="6">
        <v>12610</v>
      </c>
      <c r="E12" s="6">
        <f t="shared" si="0"/>
        <v>23936</v>
      </c>
      <c r="F12" s="1">
        <v>9.39</v>
      </c>
      <c r="G12" s="8">
        <f t="shared" si="1"/>
        <v>2549.094781682641</v>
      </c>
    </row>
    <row r="13" spans="1:7" ht="13.5">
      <c r="A13" s="3" t="s">
        <v>57</v>
      </c>
      <c r="B13" s="6">
        <v>7299</v>
      </c>
      <c r="C13" s="6">
        <v>8848</v>
      </c>
      <c r="D13" s="6">
        <v>9690</v>
      </c>
      <c r="E13" s="6">
        <f t="shared" si="0"/>
        <v>18538</v>
      </c>
      <c r="F13" s="1">
        <v>5.43</v>
      </c>
      <c r="G13" s="8">
        <f t="shared" si="1"/>
        <v>3413.996316758748</v>
      </c>
    </row>
    <row r="14" spans="1:7" ht="13.5">
      <c r="A14" s="3" t="s">
        <v>58</v>
      </c>
      <c r="B14" s="6">
        <v>11064</v>
      </c>
      <c r="C14" s="6">
        <v>13411</v>
      </c>
      <c r="D14" s="6">
        <v>14626</v>
      </c>
      <c r="E14" s="6">
        <f t="shared" si="0"/>
        <v>28037</v>
      </c>
      <c r="F14" s="1">
        <v>11.53</v>
      </c>
      <c r="G14" s="8">
        <f t="shared" si="1"/>
        <v>2431.6565481352995</v>
      </c>
    </row>
    <row r="15" spans="1:7" ht="13.5">
      <c r="A15" s="3" t="s">
        <v>59</v>
      </c>
      <c r="B15" s="6">
        <v>5722</v>
      </c>
      <c r="C15" s="6">
        <v>7759</v>
      </c>
      <c r="D15" s="6">
        <v>8430</v>
      </c>
      <c r="E15" s="6">
        <f t="shared" si="0"/>
        <v>16189</v>
      </c>
      <c r="F15" s="1">
        <v>14.73</v>
      </c>
      <c r="G15" s="8">
        <f t="shared" si="1"/>
        <v>1099.049558723693</v>
      </c>
    </row>
    <row r="16" spans="1:7" ht="13.5">
      <c r="A16" s="3" t="s">
        <v>3</v>
      </c>
      <c r="B16" s="6">
        <v>2137</v>
      </c>
      <c r="C16" s="6">
        <v>3337</v>
      </c>
      <c r="D16" s="6">
        <v>3506</v>
      </c>
      <c r="E16" s="6">
        <f t="shared" si="0"/>
        <v>6843</v>
      </c>
      <c r="F16" s="9">
        <v>38.7</v>
      </c>
      <c r="G16" s="8">
        <f t="shared" si="1"/>
        <v>176.82170542635657</v>
      </c>
    </row>
    <row r="17" spans="1:7" ht="13.5">
      <c r="A17" s="3" t="s">
        <v>4</v>
      </c>
      <c r="B17" s="6">
        <v>3403</v>
      </c>
      <c r="C17" s="6">
        <v>4770</v>
      </c>
      <c r="D17" s="6">
        <v>5149</v>
      </c>
      <c r="E17" s="6">
        <f t="shared" si="0"/>
        <v>9919</v>
      </c>
      <c r="F17" s="1">
        <v>20.38</v>
      </c>
      <c r="G17" s="8">
        <f t="shared" si="1"/>
        <v>486.70264965652603</v>
      </c>
    </row>
    <row r="18" spans="1:7" ht="13.5">
      <c r="A18" s="3" t="s">
        <v>60</v>
      </c>
      <c r="B18" s="6">
        <v>572</v>
      </c>
      <c r="C18" s="6">
        <v>919</v>
      </c>
      <c r="D18" s="6">
        <v>936</v>
      </c>
      <c r="E18" s="6">
        <f t="shared" si="0"/>
        <v>1855</v>
      </c>
      <c r="F18" s="1">
        <v>11.87</v>
      </c>
      <c r="G18" s="8">
        <f t="shared" si="1"/>
        <v>156.27632687447348</v>
      </c>
    </row>
    <row r="19" spans="1:7" ht="13.5">
      <c r="A19" s="3" t="s">
        <v>61</v>
      </c>
      <c r="B19" s="6">
        <v>1364</v>
      </c>
      <c r="C19" s="6">
        <v>1692</v>
      </c>
      <c r="D19" s="6">
        <v>1810</v>
      </c>
      <c r="E19" s="6">
        <f t="shared" si="0"/>
        <v>3502</v>
      </c>
      <c r="F19" s="1">
        <v>6.33</v>
      </c>
      <c r="G19" s="8">
        <f t="shared" si="1"/>
        <v>553.2385466034755</v>
      </c>
    </row>
    <row r="20" spans="1:7" ht="13.5">
      <c r="A20" s="3" t="s">
        <v>62</v>
      </c>
      <c r="B20" s="6">
        <v>5952</v>
      </c>
      <c r="C20" s="6">
        <v>7753</v>
      </c>
      <c r="D20" s="6">
        <v>8229</v>
      </c>
      <c r="E20" s="6">
        <f t="shared" si="0"/>
        <v>15982</v>
      </c>
      <c r="F20" s="1">
        <v>17.98</v>
      </c>
      <c r="G20" s="8">
        <f t="shared" si="1"/>
        <v>888.8765294771969</v>
      </c>
    </row>
    <row r="21" spans="1:7" ht="13.5">
      <c r="A21" s="3" t="s">
        <v>63</v>
      </c>
      <c r="B21" s="6">
        <v>2036</v>
      </c>
      <c r="C21" s="6">
        <v>2802</v>
      </c>
      <c r="D21" s="6">
        <v>2932</v>
      </c>
      <c r="E21" s="6">
        <f t="shared" si="0"/>
        <v>5734</v>
      </c>
      <c r="F21" s="1">
        <v>8.62</v>
      </c>
      <c r="G21" s="8">
        <f t="shared" si="1"/>
        <v>665.1972157772623</v>
      </c>
    </row>
    <row r="22" spans="1:7" ht="13.5">
      <c r="A22" s="3" t="s">
        <v>64</v>
      </c>
      <c r="B22" s="6">
        <v>4362</v>
      </c>
      <c r="C22" s="6">
        <v>5912</v>
      </c>
      <c r="D22" s="6">
        <v>6632</v>
      </c>
      <c r="E22" s="6">
        <f t="shared" si="0"/>
        <v>12544</v>
      </c>
      <c r="F22" s="1">
        <v>8.88</v>
      </c>
      <c r="G22" s="8">
        <f t="shared" si="1"/>
        <v>1412.6126126126126</v>
      </c>
    </row>
    <row r="23" spans="1:7" ht="13.5">
      <c r="A23" s="3" t="s">
        <v>5</v>
      </c>
      <c r="B23" s="6">
        <v>1786</v>
      </c>
      <c r="C23" s="6">
        <v>2606</v>
      </c>
      <c r="D23" s="6">
        <v>2870</v>
      </c>
      <c r="E23" s="6">
        <f t="shared" si="0"/>
        <v>5476</v>
      </c>
      <c r="F23" s="1">
        <v>5.03</v>
      </c>
      <c r="G23" s="8">
        <f t="shared" si="1"/>
        <v>1088.6679920477136</v>
      </c>
    </row>
    <row r="24" spans="1:7" ht="13.5">
      <c r="A24" s="5" t="s">
        <v>6</v>
      </c>
      <c r="B24" s="6">
        <v>1542</v>
      </c>
      <c r="C24" s="6">
        <v>2273</v>
      </c>
      <c r="D24" s="6">
        <v>2462</v>
      </c>
      <c r="E24" s="6">
        <f t="shared" si="0"/>
        <v>4735</v>
      </c>
      <c r="F24" s="1">
        <v>6.11</v>
      </c>
      <c r="G24" s="8">
        <f t="shared" si="1"/>
        <v>774.9590834697217</v>
      </c>
    </row>
    <row r="25" spans="1:7" ht="13.5">
      <c r="A25" s="2" t="s">
        <v>42</v>
      </c>
      <c r="B25" s="6">
        <f>SUM(B2:B24)</f>
        <v>104030</v>
      </c>
      <c r="C25" s="6">
        <f>SUM(C2:C24)</f>
        <v>125905</v>
      </c>
      <c r="D25" s="6">
        <f>SUM(D2:D24)</f>
        <v>137774</v>
      </c>
      <c r="E25" s="6">
        <f>SUM(E2:E24)</f>
        <v>263679</v>
      </c>
      <c r="F25" s="1">
        <f>SUM(F2:F24)</f>
        <v>191.23000000000002</v>
      </c>
      <c r="G25" s="8">
        <f t="shared" si="1"/>
        <v>1378.8579197824608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37073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2577</v>
      </c>
      <c r="C2" s="6">
        <v>2735</v>
      </c>
      <c r="D2" s="6">
        <v>3220</v>
      </c>
      <c r="E2" s="6">
        <f>C2+D2</f>
        <v>5955</v>
      </c>
      <c r="F2" s="1">
        <v>1.62</v>
      </c>
      <c r="G2" s="8">
        <f>E2/F2</f>
        <v>3675.9259259259256</v>
      </c>
    </row>
    <row r="3" spans="1:7" ht="13.5">
      <c r="A3" s="3" t="s">
        <v>50</v>
      </c>
      <c r="B3" s="6">
        <v>1067</v>
      </c>
      <c r="C3" s="6">
        <v>1200</v>
      </c>
      <c r="D3" s="6">
        <v>1414</v>
      </c>
      <c r="E3" s="6">
        <f aca="true" t="shared" si="0" ref="E3:E24">C3+D3</f>
        <v>2614</v>
      </c>
      <c r="F3" s="1">
        <v>1.14</v>
      </c>
      <c r="G3" s="8">
        <f aca="true" t="shared" si="1" ref="G3:G25">E3/F3</f>
        <v>2292.982456140351</v>
      </c>
    </row>
    <row r="4" spans="1:7" ht="13.5">
      <c r="A4" s="3" t="s">
        <v>1</v>
      </c>
      <c r="B4" s="6">
        <v>1239</v>
      </c>
      <c r="C4" s="6">
        <v>1148</v>
      </c>
      <c r="D4" s="6">
        <v>1432</v>
      </c>
      <c r="E4" s="6">
        <f t="shared" si="0"/>
        <v>2580</v>
      </c>
      <c r="F4" s="1">
        <v>0.62</v>
      </c>
      <c r="G4" s="8">
        <f t="shared" si="1"/>
        <v>4161.290322580645</v>
      </c>
    </row>
    <row r="5" spans="1:7" ht="13.5">
      <c r="A5" s="3" t="s">
        <v>0</v>
      </c>
      <c r="B5" s="6">
        <v>3791</v>
      </c>
      <c r="C5" s="6">
        <v>3578</v>
      </c>
      <c r="D5" s="6">
        <v>4343</v>
      </c>
      <c r="E5" s="6">
        <f t="shared" si="0"/>
        <v>7921</v>
      </c>
      <c r="F5" s="1">
        <v>0.94</v>
      </c>
      <c r="G5" s="8">
        <f t="shared" si="1"/>
        <v>8426.595744680852</v>
      </c>
    </row>
    <row r="6" spans="1:7" ht="13.5">
      <c r="A6" s="3" t="s">
        <v>51</v>
      </c>
      <c r="B6" s="6">
        <v>4856</v>
      </c>
      <c r="C6" s="6">
        <v>5120</v>
      </c>
      <c r="D6" s="6">
        <v>5778</v>
      </c>
      <c r="E6" s="6">
        <f t="shared" si="0"/>
        <v>10898</v>
      </c>
      <c r="F6" s="1">
        <v>2.07</v>
      </c>
      <c r="G6" s="8">
        <f t="shared" si="1"/>
        <v>5264.734299516908</v>
      </c>
    </row>
    <row r="7" spans="1:7" ht="13.5">
      <c r="A7" s="3" t="s">
        <v>52</v>
      </c>
      <c r="B7" s="6">
        <v>6936</v>
      </c>
      <c r="C7" s="6">
        <v>7828</v>
      </c>
      <c r="D7" s="6">
        <v>8249</v>
      </c>
      <c r="E7" s="6">
        <f t="shared" si="0"/>
        <v>16077</v>
      </c>
      <c r="F7" s="9">
        <v>3</v>
      </c>
      <c r="G7" s="8">
        <f t="shared" si="1"/>
        <v>5359</v>
      </c>
    </row>
    <row r="8" spans="1:7" ht="13.5">
      <c r="A8" s="3" t="s">
        <v>53</v>
      </c>
      <c r="B8" s="6">
        <v>7197</v>
      </c>
      <c r="C8" s="6">
        <v>7879</v>
      </c>
      <c r="D8" s="6">
        <v>8030</v>
      </c>
      <c r="E8" s="6">
        <f t="shared" si="0"/>
        <v>15909</v>
      </c>
      <c r="F8" s="1">
        <v>3.63</v>
      </c>
      <c r="G8" s="8">
        <f t="shared" si="1"/>
        <v>4382.644628099174</v>
      </c>
    </row>
    <row r="9" spans="1:7" ht="13.5">
      <c r="A9" s="3" t="s">
        <v>54</v>
      </c>
      <c r="B9" s="6">
        <v>5677</v>
      </c>
      <c r="C9" s="6">
        <v>6003</v>
      </c>
      <c r="D9" s="6">
        <v>6969</v>
      </c>
      <c r="E9" s="6">
        <f t="shared" si="0"/>
        <v>12972</v>
      </c>
      <c r="F9" s="1">
        <v>2.45</v>
      </c>
      <c r="G9" s="8">
        <f t="shared" si="1"/>
        <v>5294.69387755102</v>
      </c>
    </row>
    <row r="10" spans="1:7" ht="13.5">
      <c r="A10" s="3" t="s">
        <v>55</v>
      </c>
      <c r="B10" s="6">
        <v>6777</v>
      </c>
      <c r="C10" s="6">
        <v>8647</v>
      </c>
      <c r="D10" s="6">
        <v>9361</v>
      </c>
      <c r="E10" s="6">
        <f t="shared" si="0"/>
        <v>18008</v>
      </c>
      <c r="F10" s="1">
        <v>6.22</v>
      </c>
      <c r="G10" s="8">
        <f t="shared" si="1"/>
        <v>2895.1768488745984</v>
      </c>
    </row>
    <row r="11" spans="1:7" ht="13.5">
      <c r="A11" s="3" t="s">
        <v>56</v>
      </c>
      <c r="B11" s="6">
        <v>6823</v>
      </c>
      <c r="C11" s="6">
        <v>8309</v>
      </c>
      <c r="D11" s="6">
        <v>9054</v>
      </c>
      <c r="E11" s="6">
        <f t="shared" si="0"/>
        <v>17363</v>
      </c>
      <c r="F11" s="1">
        <v>4.56</v>
      </c>
      <c r="G11" s="8">
        <f t="shared" si="1"/>
        <v>3807.6754385964914</v>
      </c>
    </row>
    <row r="12" spans="1:7" ht="13.5">
      <c r="A12" s="3" t="s">
        <v>2</v>
      </c>
      <c r="B12" s="6">
        <v>9851</v>
      </c>
      <c r="C12" s="6">
        <v>11340</v>
      </c>
      <c r="D12" s="6">
        <v>12599</v>
      </c>
      <c r="E12" s="6">
        <f t="shared" si="0"/>
        <v>23939</v>
      </c>
      <c r="F12" s="1">
        <v>9.39</v>
      </c>
      <c r="G12" s="8">
        <f t="shared" si="1"/>
        <v>2549.4142705005324</v>
      </c>
    </row>
    <row r="13" spans="1:7" ht="13.5">
      <c r="A13" s="3" t="s">
        <v>57</v>
      </c>
      <c r="B13" s="6">
        <v>7307</v>
      </c>
      <c r="C13" s="6">
        <v>8841</v>
      </c>
      <c r="D13" s="6">
        <v>9698</v>
      </c>
      <c r="E13" s="6">
        <f t="shared" si="0"/>
        <v>18539</v>
      </c>
      <c r="F13" s="1">
        <v>5.43</v>
      </c>
      <c r="G13" s="8">
        <f t="shared" si="1"/>
        <v>3414.180478821363</v>
      </c>
    </row>
    <row r="14" spans="1:7" ht="13.5">
      <c r="A14" s="3" t="s">
        <v>58</v>
      </c>
      <c r="B14" s="6">
        <v>11063</v>
      </c>
      <c r="C14" s="6">
        <v>13409</v>
      </c>
      <c r="D14" s="6">
        <v>14608</v>
      </c>
      <c r="E14" s="6">
        <f t="shared" si="0"/>
        <v>28017</v>
      </c>
      <c r="F14" s="1">
        <v>11.53</v>
      </c>
      <c r="G14" s="8">
        <f t="shared" si="1"/>
        <v>2429.921942758023</v>
      </c>
    </row>
    <row r="15" spans="1:7" ht="13.5">
      <c r="A15" s="3" t="s">
        <v>59</v>
      </c>
      <c r="B15" s="6">
        <v>5745</v>
      </c>
      <c r="C15" s="6">
        <v>7772</v>
      </c>
      <c r="D15" s="6">
        <v>8452</v>
      </c>
      <c r="E15" s="6">
        <f t="shared" si="0"/>
        <v>16224</v>
      </c>
      <c r="F15" s="1">
        <v>14.73</v>
      </c>
      <c r="G15" s="8">
        <f t="shared" si="1"/>
        <v>1101.4256619144603</v>
      </c>
    </row>
    <row r="16" spans="1:7" ht="13.5">
      <c r="A16" s="3" t="s">
        <v>3</v>
      </c>
      <c r="B16" s="6">
        <v>2139</v>
      </c>
      <c r="C16" s="6">
        <v>3333</v>
      </c>
      <c r="D16" s="6">
        <v>3505</v>
      </c>
      <c r="E16" s="6">
        <f t="shared" si="0"/>
        <v>6838</v>
      </c>
      <c r="F16" s="9">
        <v>38.7</v>
      </c>
      <c r="G16" s="8">
        <f t="shared" si="1"/>
        <v>176.6925064599483</v>
      </c>
    </row>
    <row r="17" spans="1:7" ht="13.5">
      <c r="A17" s="3" t="s">
        <v>4</v>
      </c>
      <c r="B17" s="6">
        <v>3405</v>
      </c>
      <c r="C17" s="6">
        <v>4769</v>
      </c>
      <c r="D17" s="6">
        <v>5148</v>
      </c>
      <c r="E17" s="6">
        <f t="shared" si="0"/>
        <v>9917</v>
      </c>
      <c r="F17" s="1">
        <v>20.38</v>
      </c>
      <c r="G17" s="8">
        <f t="shared" si="1"/>
        <v>486.60451422963695</v>
      </c>
    </row>
    <row r="18" spans="1:7" ht="13.5">
      <c r="A18" s="3" t="s">
        <v>60</v>
      </c>
      <c r="B18" s="6">
        <v>576</v>
      </c>
      <c r="C18" s="6">
        <v>922</v>
      </c>
      <c r="D18" s="6">
        <v>939</v>
      </c>
      <c r="E18" s="6">
        <f t="shared" si="0"/>
        <v>1861</v>
      </c>
      <c r="F18" s="1">
        <v>11.87</v>
      </c>
      <c r="G18" s="8">
        <f t="shared" si="1"/>
        <v>156.78180286436395</v>
      </c>
    </row>
    <row r="19" spans="1:7" ht="13.5">
      <c r="A19" s="3" t="s">
        <v>61</v>
      </c>
      <c r="B19" s="6">
        <v>1366</v>
      </c>
      <c r="C19" s="6">
        <v>1694</v>
      </c>
      <c r="D19" s="6">
        <v>1806</v>
      </c>
      <c r="E19" s="6">
        <f t="shared" si="0"/>
        <v>3500</v>
      </c>
      <c r="F19" s="1">
        <v>6.33</v>
      </c>
      <c r="G19" s="8">
        <f t="shared" si="1"/>
        <v>552.9225908372828</v>
      </c>
    </row>
    <row r="20" spans="1:7" ht="13.5">
      <c r="A20" s="3" t="s">
        <v>62</v>
      </c>
      <c r="B20" s="6">
        <v>5958</v>
      </c>
      <c r="C20" s="6">
        <v>7760</v>
      </c>
      <c r="D20" s="6">
        <v>8216</v>
      </c>
      <c r="E20" s="6">
        <f t="shared" si="0"/>
        <v>15976</v>
      </c>
      <c r="F20" s="1">
        <v>17.98</v>
      </c>
      <c r="G20" s="8">
        <f t="shared" si="1"/>
        <v>888.5428253615128</v>
      </c>
    </row>
    <row r="21" spans="1:7" ht="13.5">
      <c r="A21" s="3" t="s">
        <v>63</v>
      </c>
      <c r="B21" s="6">
        <v>2036</v>
      </c>
      <c r="C21" s="6">
        <v>2798</v>
      </c>
      <c r="D21" s="6">
        <v>2927</v>
      </c>
      <c r="E21" s="6">
        <f t="shared" si="0"/>
        <v>5725</v>
      </c>
      <c r="F21" s="1">
        <v>8.62</v>
      </c>
      <c r="G21" s="8">
        <f t="shared" si="1"/>
        <v>664.1531322505801</v>
      </c>
    </row>
    <row r="22" spans="1:7" ht="13.5">
      <c r="A22" s="3" t="s">
        <v>64</v>
      </c>
      <c r="B22" s="6">
        <v>4358</v>
      </c>
      <c r="C22" s="6">
        <v>5904</v>
      </c>
      <c r="D22" s="6">
        <v>6622</v>
      </c>
      <c r="E22" s="6">
        <f t="shared" si="0"/>
        <v>12526</v>
      </c>
      <c r="F22" s="1">
        <v>8.88</v>
      </c>
      <c r="G22" s="8">
        <f t="shared" si="1"/>
        <v>1410.5855855855855</v>
      </c>
    </row>
    <row r="23" spans="1:7" ht="13.5">
      <c r="A23" s="3" t="s">
        <v>5</v>
      </c>
      <c r="B23" s="6">
        <v>1784</v>
      </c>
      <c r="C23" s="6">
        <v>2607</v>
      </c>
      <c r="D23" s="6">
        <v>2864</v>
      </c>
      <c r="E23" s="6">
        <f t="shared" si="0"/>
        <v>5471</v>
      </c>
      <c r="F23" s="1">
        <v>5.03</v>
      </c>
      <c r="G23" s="8">
        <f t="shared" si="1"/>
        <v>1087.6739562624255</v>
      </c>
    </row>
    <row r="24" spans="1:7" ht="13.5">
      <c r="A24" s="5" t="s">
        <v>6</v>
      </c>
      <c r="B24" s="6">
        <v>1542</v>
      </c>
      <c r="C24" s="6">
        <v>2271</v>
      </c>
      <c r="D24" s="6">
        <v>2460</v>
      </c>
      <c r="E24" s="6">
        <f t="shared" si="0"/>
        <v>4731</v>
      </c>
      <c r="F24" s="1">
        <v>6.11</v>
      </c>
      <c r="G24" s="8">
        <f t="shared" si="1"/>
        <v>774.30441898527</v>
      </c>
    </row>
    <row r="25" spans="1:7" ht="13.5">
      <c r="A25" s="2" t="s">
        <v>42</v>
      </c>
      <c r="B25" s="6">
        <f>SUM(B2:B24)</f>
        <v>104070</v>
      </c>
      <c r="C25" s="6">
        <f>SUM(C2:C24)</f>
        <v>125867</v>
      </c>
      <c r="D25" s="6">
        <f>SUM(D2:D24)</f>
        <v>137694</v>
      </c>
      <c r="E25" s="6">
        <f>SUM(E2:E24)</f>
        <v>263561</v>
      </c>
      <c r="F25" s="1">
        <f>SUM(F2:F24)</f>
        <v>191.23000000000002</v>
      </c>
      <c r="G25" s="8">
        <f t="shared" si="1"/>
        <v>1378.240861789468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4">
        <v>37104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2575</v>
      </c>
      <c r="C2" s="6">
        <v>2725</v>
      </c>
      <c r="D2" s="6">
        <v>3214</v>
      </c>
      <c r="E2" s="6">
        <f>C2+D2</f>
        <v>5939</v>
      </c>
      <c r="F2" s="1">
        <v>1.62</v>
      </c>
      <c r="G2" s="8">
        <f>E2/F2</f>
        <v>3666.049382716049</v>
      </c>
    </row>
    <row r="3" spans="1:7" ht="13.5">
      <c r="A3" s="3" t="s">
        <v>50</v>
      </c>
      <c r="B3" s="6">
        <v>1070</v>
      </c>
      <c r="C3" s="6">
        <v>1204</v>
      </c>
      <c r="D3" s="6">
        <v>1415</v>
      </c>
      <c r="E3" s="6">
        <f aca="true" t="shared" si="0" ref="E3:E24">C3+D3</f>
        <v>2619</v>
      </c>
      <c r="F3" s="1">
        <v>1.14</v>
      </c>
      <c r="G3" s="8">
        <f aca="true" t="shared" si="1" ref="G3:G25">E3/F3</f>
        <v>2297.3684210526317</v>
      </c>
    </row>
    <row r="4" spans="1:7" ht="13.5">
      <c r="A4" s="3" t="s">
        <v>1</v>
      </c>
      <c r="B4" s="6">
        <v>1240</v>
      </c>
      <c r="C4" s="6">
        <v>1143</v>
      </c>
      <c r="D4" s="6">
        <v>1431</v>
      </c>
      <c r="E4" s="6">
        <f t="shared" si="0"/>
        <v>2574</v>
      </c>
      <c r="F4" s="1">
        <v>0.62</v>
      </c>
      <c r="G4" s="8">
        <f t="shared" si="1"/>
        <v>4151.612903225807</v>
      </c>
    </row>
    <row r="5" spans="1:7" ht="13.5">
      <c r="A5" s="3" t="s">
        <v>0</v>
      </c>
      <c r="B5" s="6">
        <v>3803</v>
      </c>
      <c r="C5" s="6">
        <v>3585</v>
      </c>
      <c r="D5" s="6">
        <v>4348</v>
      </c>
      <c r="E5" s="6">
        <f t="shared" si="0"/>
        <v>7933</v>
      </c>
      <c r="F5" s="1">
        <v>0.94</v>
      </c>
      <c r="G5" s="8">
        <f t="shared" si="1"/>
        <v>8439.36170212766</v>
      </c>
    </row>
    <row r="6" spans="1:7" ht="13.5">
      <c r="A6" s="3" t="s">
        <v>51</v>
      </c>
      <c r="B6" s="6">
        <v>4864</v>
      </c>
      <c r="C6" s="6">
        <v>5136</v>
      </c>
      <c r="D6" s="6">
        <v>5778</v>
      </c>
      <c r="E6" s="6">
        <f t="shared" si="0"/>
        <v>10914</v>
      </c>
      <c r="F6" s="1">
        <v>2.07</v>
      </c>
      <c r="G6" s="8">
        <f t="shared" si="1"/>
        <v>5272.463768115942</v>
      </c>
    </row>
    <row r="7" spans="1:7" ht="13.5">
      <c r="A7" s="3" t="s">
        <v>52</v>
      </c>
      <c r="B7" s="6">
        <v>6946</v>
      </c>
      <c r="C7" s="6">
        <v>7822</v>
      </c>
      <c r="D7" s="6">
        <v>8243</v>
      </c>
      <c r="E7" s="6">
        <f t="shared" si="0"/>
        <v>16065</v>
      </c>
      <c r="F7" s="9">
        <v>3</v>
      </c>
      <c r="G7" s="8">
        <f t="shared" si="1"/>
        <v>5355</v>
      </c>
    </row>
    <row r="8" spans="1:7" ht="13.5">
      <c r="A8" s="3" t="s">
        <v>53</v>
      </c>
      <c r="B8" s="6">
        <v>7211</v>
      </c>
      <c r="C8" s="6">
        <v>7878</v>
      </c>
      <c r="D8" s="6">
        <v>8030</v>
      </c>
      <c r="E8" s="6">
        <f t="shared" si="0"/>
        <v>15908</v>
      </c>
      <c r="F8" s="1">
        <v>3.63</v>
      </c>
      <c r="G8" s="8">
        <f t="shared" si="1"/>
        <v>4382.36914600551</v>
      </c>
    </row>
    <row r="9" spans="1:7" ht="13.5">
      <c r="A9" s="3" t="s">
        <v>54</v>
      </c>
      <c r="B9" s="6">
        <v>5669</v>
      </c>
      <c r="C9" s="6">
        <v>5987</v>
      </c>
      <c r="D9" s="6">
        <v>6946</v>
      </c>
      <c r="E9" s="6">
        <f t="shared" si="0"/>
        <v>12933</v>
      </c>
      <c r="F9" s="1">
        <v>2.45</v>
      </c>
      <c r="G9" s="8">
        <f t="shared" si="1"/>
        <v>5278.775510204081</v>
      </c>
    </row>
    <row r="10" spans="1:7" ht="13.5">
      <c r="A10" s="3" t="s">
        <v>55</v>
      </c>
      <c r="B10" s="6">
        <v>6781</v>
      </c>
      <c r="C10" s="6">
        <v>8651</v>
      </c>
      <c r="D10" s="6">
        <v>9368</v>
      </c>
      <c r="E10" s="6">
        <f t="shared" si="0"/>
        <v>18019</v>
      </c>
      <c r="F10" s="1">
        <v>6.22</v>
      </c>
      <c r="G10" s="8">
        <f t="shared" si="1"/>
        <v>2896.945337620579</v>
      </c>
    </row>
    <row r="11" spans="1:7" ht="13.5">
      <c r="A11" s="3" t="s">
        <v>56</v>
      </c>
      <c r="B11" s="6">
        <v>6830</v>
      </c>
      <c r="C11" s="6">
        <v>8306</v>
      </c>
      <c r="D11" s="6">
        <v>9043</v>
      </c>
      <c r="E11" s="6">
        <f t="shared" si="0"/>
        <v>17349</v>
      </c>
      <c r="F11" s="1">
        <v>4.56</v>
      </c>
      <c r="G11" s="8">
        <f t="shared" si="1"/>
        <v>3804.605263157895</v>
      </c>
    </row>
    <row r="12" spans="1:7" ht="13.5">
      <c r="A12" s="3" t="s">
        <v>2</v>
      </c>
      <c r="B12" s="6">
        <v>9839</v>
      </c>
      <c r="C12" s="6">
        <v>11327</v>
      </c>
      <c r="D12" s="6">
        <v>12593</v>
      </c>
      <c r="E12" s="6">
        <f t="shared" si="0"/>
        <v>23920</v>
      </c>
      <c r="F12" s="1">
        <v>9.39</v>
      </c>
      <c r="G12" s="8">
        <f t="shared" si="1"/>
        <v>2547.3908413205536</v>
      </c>
    </row>
    <row r="13" spans="1:7" ht="13.5">
      <c r="A13" s="3" t="s">
        <v>57</v>
      </c>
      <c r="B13" s="6">
        <v>7319</v>
      </c>
      <c r="C13" s="6">
        <v>8846</v>
      </c>
      <c r="D13" s="6">
        <v>9699</v>
      </c>
      <c r="E13" s="6">
        <f t="shared" si="0"/>
        <v>18545</v>
      </c>
      <c r="F13" s="1">
        <v>5.43</v>
      </c>
      <c r="G13" s="8">
        <f t="shared" si="1"/>
        <v>3415.2854511970536</v>
      </c>
    </row>
    <row r="14" spans="1:7" ht="13.5">
      <c r="A14" s="3" t="s">
        <v>58</v>
      </c>
      <c r="B14" s="6">
        <v>11044</v>
      </c>
      <c r="C14" s="6">
        <v>13365</v>
      </c>
      <c r="D14" s="6">
        <v>14574</v>
      </c>
      <c r="E14" s="6">
        <f t="shared" si="0"/>
        <v>27939</v>
      </c>
      <c r="F14" s="1">
        <v>11.53</v>
      </c>
      <c r="G14" s="8">
        <f t="shared" si="1"/>
        <v>2423.156981786644</v>
      </c>
    </row>
    <row r="15" spans="1:7" ht="13.5">
      <c r="A15" s="3" t="s">
        <v>59</v>
      </c>
      <c r="B15" s="6">
        <v>5743</v>
      </c>
      <c r="C15" s="6">
        <v>7774</v>
      </c>
      <c r="D15" s="6">
        <v>8458</v>
      </c>
      <c r="E15" s="6">
        <f t="shared" si="0"/>
        <v>16232</v>
      </c>
      <c r="F15" s="1">
        <v>14.73</v>
      </c>
      <c r="G15" s="8">
        <f t="shared" si="1"/>
        <v>1101.968771215207</v>
      </c>
    </row>
    <row r="16" spans="1:7" ht="13.5">
      <c r="A16" s="3" t="s">
        <v>3</v>
      </c>
      <c r="B16" s="6">
        <v>2137</v>
      </c>
      <c r="C16" s="6">
        <v>3325</v>
      </c>
      <c r="D16" s="6">
        <v>3507</v>
      </c>
      <c r="E16" s="6">
        <f t="shared" si="0"/>
        <v>6832</v>
      </c>
      <c r="F16" s="9">
        <v>38.7</v>
      </c>
      <c r="G16" s="8">
        <f t="shared" si="1"/>
        <v>176.5374677002584</v>
      </c>
    </row>
    <row r="17" spans="1:7" ht="13.5">
      <c r="A17" s="3" t="s">
        <v>4</v>
      </c>
      <c r="B17" s="6">
        <v>3410</v>
      </c>
      <c r="C17" s="6">
        <v>4765</v>
      </c>
      <c r="D17" s="6">
        <v>5153</v>
      </c>
      <c r="E17" s="6">
        <f t="shared" si="0"/>
        <v>9918</v>
      </c>
      <c r="F17" s="1">
        <v>20.38</v>
      </c>
      <c r="G17" s="8">
        <f t="shared" si="1"/>
        <v>486.65358194308146</v>
      </c>
    </row>
    <row r="18" spans="1:7" ht="13.5">
      <c r="A18" s="3" t="s">
        <v>60</v>
      </c>
      <c r="B18" s="6">
        <v>576</v>
      </c>
      <c r="C18" s="6">
        <v>920</v>
      </c>
      <c r="D18" s="6">
        <v>937</v>
      </c>
      <c r="E18" s="6">
        <f t="shared" si="0"/>
        <v>1857</v>
      </c>
      <c r="F18" s="1">
        <v>11.87</v>
      </c>
      <c r="G18" s="8">
        <f t="shared" si="1"/>
        <v>156.44481887110362</v>
      </c>
    </row>
    <row r="19" spans="1:7" ht="13.5">
      <c r="A19" s="3" t="s">
        <v>61</v>
      </c>
      <c r="B19" s="6">
        <v>1368</v>
      </c>
      <c r="C19" s="6">
        <v>1699</v>
      </c>
      <c r="D19" s="6">
        <v>1808</v>
      </c>
      <c r="E19" s="6">
        <f t="shared" si="0"/>
        <v>3507</v>
      </c>
      <c r="F19" s="1">
        <v>6.33</v>
      </c>
      <c r="G19" s="8">
        <f t="shared" si="1"/>
        <v>554.0284360189573</v>
      </c>
    </row>
    <row r="20" spans="1:7" ht="13.5">
      <c r="A20" s="3" t="s">
        <v>62</v>
      </c>
      <c r="B20" s="6">
        <v>5990</v>
      </c>
      <c r="C20" s="6">
        <v>7790</v>
      </c>
      <c r="D20" s="6">
        <v>8235</v>
      </c>
      <c r="E20" s="6">
        <f t="shared" si="0"/>
        <v>16025</v>
      </c>
      <c r="F20" s="1">
        <v>17.98</v>
      </c>
      <c r="G20" s="8">
        <f t="shared" si="1"/>
        <v>891.2680756395995</v>
      </c>
    </row>
    <row r="21" spans="1:7" ht="13.5">
      <c r="A21" s="3" t="s">
        <v>63</v>
      </c>
      <c r="B21" s="6">
        <v>2043</v>
      </c>
      <c r="C21" s="6">
        <v>2803</v>
      </c>
      <c r="D21" s="6">
        <v>2925</v>
      </c>
      <c r="E21" s="6">
        <f t="shared" si="0"/>
        <v>5728</v>
      </c>
      <c r="F21" s="1">
        <v>8.62</v>
      </c>
      <c r="G21" s="8">
        <f t="shared" si="1"/>
        <v>664.5011600928075</v>
      </c>
    </row>
    <row r="22" spans="1:7" ht="13.5">
      <c r="A22" s="3" t="s">
        <v>64</v>
      </c>
      <c r="B22" s="6">
        <v>4373</v>
      </c>
      <c r="C22" s="6">
        <v>5918</v>
      </c>
      <c r="D22" s="6">
        <v>6627</v>
      </c>
      <c r="E22" s="6">
        <f t="shared" si="0"/>
        <v>12545</v>
      </c>
      <c r="F22" s="1">
        <v>8.88</v>
      </c>
      <c r="G22" s="8">
        <f t="shared" si="1"/>
        <v>1412.7252252252251</v>
      </c>
    </row>
    <row r="23" spans="1:7" ht="13.5">
      <c r="A23" s="3" t="s">
        <v>5</v>
      </c>
      <c r="B23" s="6">
        <v>1783</v>
      </c>
      <c r="C23" s="6">
        <v>2600</v>
      </c>
      <c r="D23" s="6">
        <v>2858</v>
      </c>
      <c r="E23" s="6">
        <f t="shared" si="0"/>
        <v>5458</v>
      </c>
      <c r="F23" s="1">
        <v>5.03</v>
      </c>
      <c r="G23" s="8">
        <f t="shared" si="1"/>
        <v>1085.089463220676</v>
      </c>
    </row>
    <row r="24" spans="1:7" ht="13.5">
      <c r="A24" s="5" t="s">
        <v>6</v>
      </c>
      <c r="B24" s="6">
        <v>1556</v>
      </c>
      <c r="C24" s="6">
        <v>2279</v>
      </c>
      <c r="D24" s="6">
        <v>2464</v>
      </c>
      <c r="E24" s="6">
        <f t="shared" si="0"/>
        <v>4743</v>
      </c>
      <c r="F24" s="1">
        <v>6.11</v>
      </c>
      <c r="G24" s="8">
        <f t="shared" si="1"/>
        <v>776.2684124386252</v>
      </c>
    </row>
    <row r="25" spans="1:7" ht="13.5">
      <c r="A25" s="2" t="s">
        <v>42</v>
      </c>
      <c r="B25" s="6">
        <f>SUM(B2:B24)</f>
        <v>104170</v>
      </c>
      <c r="C25" s="6">
        <f>SUM(C2:C24)</f>
        <v>125848</v>
      </c>
      <c r="D25" s="6">
        <f>SUM(D2:D24)</f>
        <v>137654</v>
      </c>
      <c r="E25" s="6">
        <f>SUM(E2:E24)</f>
        <v>263502</v>
      </c>
      <c r="F25" s="1">
        <f>SUM(F2:F24)</f>
        <v>191.23000000000002</v>
      </c>
      <c r="G25" s="8">
        <f t="shared" si="1"/>
        <v>1377.9323327929717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2016-02-25T08:01:52Z</dcterms:modified>
  <cp:category/>
  <cp:version/>
  <cp:contentType/>
  <cp:contentStatus/>
</cp:coreProperties>
</file>