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10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<sst xmlns="http://schemas.openxmlformats.org/spreadsheetml/2006/main" count="544" uniqueCount="65">
  <si>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</si>
  <si>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</si>
  <si>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</si>
  <si>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</si>
  <si>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</si>
  <si>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</si>
  <si>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</si>
  <si>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</si>
  <si>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</si>
  <si>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</si>
  <si>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</si>
  <si>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</si>
  <si>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</si>
  <si>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</si>
  <si>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</si>
  <si>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</si>
  <si>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</si>
  <si>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</si>
  <si>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</si>
  <si>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</si>
  <si>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</si>
  <si>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</si>
  <si>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</si>
  <si>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</si>
  <si>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</si>
  <si>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</si>
  <si>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</si>
  <si>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</si>
  <si>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</si>
  <si>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</si>
  <si>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</si>
  <si>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</si>
  <si>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</si>
  <si>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</si>
  <si>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</si>
  <si>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</si>
  <si>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</si>
  <si>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</si>
  <si>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</si>
  <si>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</si>
  <si>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</si>
  <si>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</si>
  <si>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</si>
  <si>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</si>
  <si>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</si>
  <si>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</si>
  <si>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</si>
  <si>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徳島市地区別住民基本台帳人口・世帯数（平成１０年）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</si>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</sst>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2603</v>
      </c>
      <c r="D4" s="36">
        <f>'2月1日'!B2</f>
        <v>2594</v>
      </c>
      <c r="E4" s="36">
        <f>'3月1日'!$B2</f>
        <v>2591</v>
      </c>
      <c r="F4" s="36">
        <f>'4月1日'!$B$2</f>
        <v>2552</v>
      </c>
      <c r="G4" s="36">
        <f>'5月1日'!$B$2</f>
        <v>2593</v>
      </c>
      <c r="H4" s="36">
        <f>'6月1日'!$B$2</f>
        <v>2587</v>
      </c>
      <c r="I4" s="36">
        <f>'7月1日'!$B$2</f>
        <v>2591</v>
      </c>
      <c r="J4" s="36">
        <f>'8月1日'!$B$2</f>
        <v>2577</v>
      </c>
      <c r="K4" s="36">
        <f>'9月1日'!$B$2</f>
        <v>2589</v>
      </c>
      <c r="L4" s="36">
        <f>'10月1日'!$B$2</f>
        <v>2587</v>
      </c>
      <c r="M4" s="36">
        <f>'11月1日'!$B$2</f>
        <v>2581</v>
      </c>
      <c r="N4" s="37">
        <f>'12月1日'!$B$2</f>
        <v>2616</v>
      </c>
    </row>
    <row r="5" spans="1:14" ht="13.5" customHeight="1">
      <c r="A5" s="17"/>
      <c r="B5" s="4" t="s">
        <v>9</v>
      </c>
      <c r="C5" s="6">
        <f>'1月1日'!$C$2</f>
        <v>2907</v>
      </c>
      <c r="D5" s="6">
        <f>'2月1日'!C2</f>
        <v>2897</v>
      </c>
      <c r="E5" s="6">
        <f>'3月1日'!$C$2</f>
        <v>2894</v>
      </c>
      <c r="F5" s="6">
        <f>'4月1日'!$C$2</f>
        <v>2829</v>
      </c>
      <c r="G5" s="6">
        <f>'5月1日'!$C$2</f>
        <v>2864</v>
      </c>
      <c r="H5" s="6">
        <f>'6月1日'!$C$2</f>
        <v>2868</v>
      </c>
      <c r="I5" s="6">
        <f>'7月1日'!$C$2</f>
        <v>2868</v>
      </c>
      <c r="J5" s="6">
        <f>'8月1日'!$C$2</f>
        <v>2854</v>
      </c>
      <c r="K5" s="6">
        <f>'9月1日'!$C$2</f>
        <v>2859</v>
      </c>
      <c r="L5" s="6">
        <f>'10月1日'!$C$2</f>
        <v>2856</v>
      </c>
      <c r="M5" s="6">
        <f>'11月1日'!$C$2</f>
        <v>2853</v>
      </c>
      <c r="N5" s="18">
        <f>'12月1日'!$C$2</f>
        <v>2886</v>
      </c>
    </row>
    <row r="6" spans="1:14" ht="13.5" customHeight="1">
      <c r="A6" s="17"/>
      <c r="B6" s="4" t="s">
        <v>10</v>
      </c>
      <c r="C6" s="6">
        <f>'1月1日'!$D$2</f>
        <v>3465</v>
      </c>
      <c r="D6" s="6">
        <f>'2月1日'!$D2</f>
        <v>3448</v>
      </c>
      <c r="E6" s="6">
        <f>'3月1日'!$D$2</f>
        <v>3445</v>
      </c>
      <c r="F6" s="6">
        <f>'4月1日'!$D$2</f>
        <v>3398</v>
      </c>
      <c r="G6" s="6">
        <f>'5月1日'!$D$2</f>
        <v>3419</v>
      </c>
      <c r="H6" s="6">
        <f>'6月1日'!$D$2</f>
        <v>3412</v>
      </c>
      <c r="I6" s="6">
        <f>'7月1日'!$D$2</f>
        <v>3414</v>
      </c>
      <c r="J6" s="6">
        <f>'8月1日'!$D$2</f>
        <v>3396</v>
      </c>
      <c r="K6" s="6">
        <f>'9月1日'!$D$2</f>
        <v>3409</v>
      </c>
      <c r="L6" s="6">
        <f>'10月1日'!$D$2</f>
        <v>3402</v>
      </c>
      <c r="M6" s="6">
        <f>'11月1日'!$D$2</f>
        <v>3396</v>
      </c>
      <c r="N6" s="18">
        <f>'12月1日'!$D$2</f>
        <v>3431</v>
      </c>
    </row>
    <row r="7" spans="1:14" ht="13.5" customHeight="1">
      <c r="A7" s="17"/>
      <c r="B7" s="4" t="s">
        <v>11</v>
      </c>
      <c r="C7" s="34">
        <f>'1月1日'!$E$2</f>
        <v>6372</v>
      </c>
      <c r="D7" s="34">
        <f>'2月1日'!$E$2</f>
        <v>6345</v>
      </c>
      <c r="E7" s="34">
        <f>'3月1日'!$E$2</f>
        <v>6339</v>
      </c>
      <c r="F7" s="34">
        <f>'4月1日'!$E$2</f>
        <v>6227</v>
      </c>
      <c r="G7" s="34">
        <f>'5月1日'!$E$2</f>
        <v>6283</v>
      </c>
      <c r="H7" s="34">
        <f>'6月1日'!$E$2</f>
        <v>6280</v>
      </c>
      <c r="I7" s="34">
        <f>'7月1日'!$E$2</f>
        <v>6282</v>
      </c>
      <c r="J7" s="34">
        <f>'8月1日'!$E$2</f>
        <v>6250</v>
      </c>
      <c r="K7" s="34">
        <f>'9月1日'!$E$2</f>
        <v>6268</v>
      </c>
      <c r="L7" s="34">
        <f>'10月1日'!$E$2</f>
        <v>6258</v>
      </c>
      <c r="M7" s="34">
        <f>'11月1日'!$E$2</f>
        <v>6249</v>
      </c>
      <c r="N7" s="35">
        <f>'12月1日'!$E$2</f>
        <v>6317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3933.333333333333</v>
      </c>
      <c r="D9" s="22">
        <f>'2月1日'!$G$2</f>
        <v>3916.6666666666665</v>
      </c>
      <c r="E9" s="22">
        <f>'3月1日'!$G$2</f>
        <v>3912.9629629629626</v>
      </c>
      <c r="F9" s="22">
        <f>'4月1日'!$G$2</f>
        <v>3843.827160493827</v>
      </c>
      <c r="G9" s="22">
        <f>'5月1日'!$G$2</f>
        <v>3878.395061728395</v>
      </c>
      <c r="H9" s="22">
        <f>'6月1日'!$G$2</f>
        <v>3876.5432098765427</v>
      </c>
      <c r="I9" s="22">
        <f>'7月1日'!$G$2</f>
        <v>3877.7777777777774</v>
      </c>
      <c r="J9" s="22">
        <f>'8月1日'!$G$2</f>
        <v>3858.0246913580245</v>
      </c>
      <c r="K9" s="22">
        <f>'9月1日'!$G$2</f>
        <v>3869.1358024691353</v>
      </c>
      <c r="L9" s="22">
        <f>'10月1日'!$G$2</f>
        <v>3862.9629629629626</v>
      </c>
      <c r="M9" s="22">
        <f>'11月1日'!$G$2</f>
        <v>3857.407407407407</v>
      </c>
      <c r="N9" s="23">
        <f>'12月1日'!$G$2</f>
        <v>3899.3827160493825</v>
      </c>
    </row>
    <row r="10" spans="1:14" ht="13.5" customHeight="1">
      <c r="A10" s="15" t="s">
        <v>17</v>
      </c>
      <c r="B10" s="16" t="s">
        <v>8</v>
      </c>
      <c r="C10" s="36">
        <f>'1月1日'!$B$3</f>
        <v>995</v>
      </c>
      <c r="D10" s="36">
        <f>'2月1日'!$B$3</f>
        <v>998</v>
      </c>
      <c r="E10" s="36">
        <f>'3月1日'!$B$3</f>
        <v>994</v>
      </c>
      <c r="F10" s="36">
        <f>'4月1日'!$B$3</f>
        <v>993</v>
      </c>
      <c r="G10" s="36">
        <f>'5月1日'!$B$3</f>
        <v>997</v>
      </c>
      <c r="H10" s="36">
        <f>'6月1日'!$B$3</f>
        <v>996</v>
      </c>
      <c r="I10" s="36">
        <f>'7月1日'!$B$3</f>
        <v>997</v>
      </c>
      <c r="J10" s="36">
        <f>'8月1日'!$B$3</f>
        <v>998</v>
      </c>
      <c r="K10" s="36">
        <f>'9月1日'!$B$3</f>
        <v>996</v>
      </c>
      <c r="L10" s="36">
        <f>'10月1日'!$B$3</f>
        <v>992</v>
      </c>
      <c r="M10" s="36">
        <f>'11月1日'!$B$3</f>
        <v>995</v>
      </c>
      <c r="N10" s="37">
        <f>'12月1日'!$B$3</f>
        <v>997</v>
      </c>
    </row>
    <row r="11" spans="1:14" ht="13.5" customHeight="1">
      <c r="A11" s="17"/>
      <c r="B11" s="4" t="s">
        <v>9</v>
      </c>
      <c r="C11" s="6">
        <f>'1月1日'!$C$3</f>
        <v>1210</v>
      </c>
      <c r="D11" s="6">
        <f>'2月1日'!$C$3</f>
        <v>1208</v>
      </c>
      <c r="E11" s="6">
        <f>'3月1日'!$C$3</f>
        <v>1199</v>
      </c>
      <c r="F11" s="6">
        <f>'4月1日'!$C$3</f>
        <v>1192</v>
      </c>
      <c r="G11" s="6">
        <f>'5月1日'!$C$3</f>
        <v>1196</v>
      </c>
      <c r="H11" s="6">
        <f>'6月1日'!$C$3</f>
        <v>1199</v>
      </c>
      <c r="I11" s="6">
        <f>'7月1日'!$C$3</f>
        <v>1204</v>
      </c>
      <c r="J11" s="6">
        <f>'8月1日'!$C$3</f>
        <v>1208</v>
      </c>
      <c r="K11" s="6">
        <f>'9月1日'!$C$3</f>
        <v>1204</v>
      </c>
      <c r="L11" s="6">
        <f>'10月1日'!$C$3</f>
        <v>1199</v>
      </c>
      <c r="M11" s="6">
        <f>'11月1日'!$C$3</f>
        <v>1203</v>
      </c>
      <c r="N11" s="18">
        <f>'12月1日'!$C$3</f>
        <v>1203</v>
      </c>
    </row>
    <row r="12" spans="1:14" ht="13.5" customHeight="1">
      <c r="A12" s="17"/>
      <c r="B12" s="4" t="s">
        <v>10</v>
      </c>
      <c r="C12" s="6">
        <f>'1月1日'!$D$3</f>
        <v>1422</v>
      </c>
      <c r="D12" s="6">
        <f>'2月1日'!$D$3</f>
        <v>1423</v>
      </c>
      <c r="E12" s="6">
        <f>'3月1日'!$D$3</f>
        <v>1414</v>
      </c>
      <c r="F12" s="6">
        <f>'4月1日'!$D$3</f>
        <v>1413</v>
      </c>
      <c r="G12" s="6">
        <f>'5月1日'!$D$3</f>
        <v>1406</v>
      </c>
      <c r="H12" s="6">
        <f>'6月1日'!$D$3</f>
        <v>1401</v>
      </c>
      <c r="I12" s="6">
        <f>'7月1日'!$D$3</f>
        <v>1405</v>
      </c>
      <c r="J12" s="6">
        <f>'8月1日'!$D$3</f>
        <v>1403</v>
      </c>
      <c r="K12" s="6">
        <f>'9月1日'!$D$3</f>
        <v>1396</v>
      </c>
      <c r="L12" s="6">
        <f>'10月1日'!$D$3</f>
        <v>1391</v>
      </c>
      <c r="M12" s="6">
        <f>'11月1日'!$D$3</f>
        <v>1392</v>
      </c>
      <c r="N12" s="18">
        <f>'12月1日'!$D$3</f>
        <v>1388</v>
      </c>
    </row>
    <row r="13" spans="1:14" ht="13.5" customHeight="1">
      <c r="A13" s="17"/>
      <c r="B13" s="4" t="s">
        <v>11</v>
      </c>
      <c r="C13" s="34">
        <f>'1月1日'!$E$3</f>
        <v>2632</v>
      </c>
      <c r="D13" s="34">
        <f>'2月1日'!$E$3</f>
        <v>2631</v>
      </c>
      <c r="E13" s="34">
        <f>'3月1日'!$E$3</f>
        <v>2613</v>
      </c>
      <c r="F13" s="34">
        <f>'4月1日'!$E$3</f>
        <v>2605</v>
      </c>
      <c r="G13" s="34">
        <f>'5月1日'!$E$3</f>
        <v>2602</v>
      </c>
      <c r="H13" s="34">
        <f>'6月1日'!$E$3</f>
        <v>2600</v>
      </c>
      <c r="I13" s="34">
        <f>'7月1日'!$E$3</f>
        <v>2609</v>
      </c>
      <c r="J13" s="34">
        <f>'8月1日'!$E$3</f>
        <v>2611</v>
      </c>
      <c r="K13" s="34">
        <f>'9月1日'!$E$3</f>
        <v>2600</v>
      </c>
      <c r="L13" s="34">
        <f>'10月1日'!$E$3</f>
        <v>2590</v>
      </c>
      <c r="M13" s="34">
        <f>'11月1日'!$E$3</f>
        <v>2595</v>
      </c>
      <c r="N13" s="35">
        <f>'12月1日'!$E$3</f>
        <v>2591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2308.7719298245615</v>
      </c>
      <c r="D15" s="22">
        <f>'2月1日'!$G$3</f>
        <v>2307.8947368421054</v>
      </c>
      <c r="E15" s="22">
        <f>'3月1日'!$G$3</f>
        <v>2292.105263157895</v>
      </c>
      <c r="F15" s="22">
        <f>'4月1日'!$G$3</f>
        <v>2285.0877192982457</v>
      </c>
      <c r="G15" s="22">
        <f>'5月1日'!$G$3</f>
        <v>2282.4561403508774</v>
      </c>
      <c r="H15" s="22">
        <f>'6月1日'!$G$3</f>
        <v>2280.701754385965</v>
      </c>
      <c r="I15" s="22">
        <f>'7月1日'!$G$3</f>
        <v>2288.5964912280706</v>
      </c>
      <c r="J15" s="22">
        <f>'8月1日'!$G$3</f>
        <v>2290.350877192983</v>
      </c>
      <c r="K15" s="22">
        <f>'9月1日'!$G$3</f>
        <v>2280.701754385965</v>
      </c>
      <c r="L15" s="22">
        <f>'10月1日'!$G$3</f>
        <v>2271.9298245614036</v>
      </c>
      <c r="M15" s="22">
        <f>'11月1日'!$G$3</f>
        <v>2276.3157894736846</v>
      </c>
      <c r="N15" s="23">
        <f>'12月1日'!$G$3</f>
        <v>2272.8070175438597</v>
      </c>
    </row>
    <row r="16" spans="1:14" ht="13.5" customHeight="1">
      <c r="A16" s="15" t="s">
        <v>1</v>
      </c>
      <c r="B16" s="16" t="s">
        <v>8</v>
      </c>
      <c r="C16" s="36">
        <f>'1月1日'!$B$4</f>
        <v>1246</v>
      </c>
      <c r="D16" s="36">
        <f>'2月1日'!$B$4</f>
        <v>1250</v>
      </c>
      <c r="E16" s="36">
        <f>'3月1日'!$B$4</f>
        <v>1241</v>
      </c>
      <c r="F16" s="36">
        <f>'4月1日'!$B$4</f>
        <v>1230</v>
      </c>
      <c r="G16" s="36">
        <f>'5月1日'!$B$4</f>
        <v>1239</v>
      </c>
      <c r="H16" s="36">
        <f>'6月1日'!$B$4</f>
        <v>1238</v>
      </c>
      <c r="I16" s="36">
        <f>'7月1日'!$B$4</f>
        <v>1238</v>
      </c>
      <c r="J16" s="36">
        <f>'8月1日'!$B$4</f>
        <v>1236</v>
      </c>
      <c r="K16" s="36">
        <f>'9月1日'!$B$4</f>
        <v>1235</v>
      </c>
      <c r="L16" s="36">
        <f>'10月1日'!$B$4</f>
        <v>1231</v>
      </c>
      <c r="M16" s="36">
        <f>'11月1日'!$B$4</f>
        <v>1224</v>
      </c>
      <c r="N16" s="37">
        <f>'12月1日'!$B$4</f>
        <v>1227</v>
      </c>
    </row>
    <row r="17" spans="1:14" ht="13.5" customHeight="1">
      <c r="A17" s="17"/>
      <c r="B17" s="4" t="s">
        <v>9</v>
      </c>
      <c r="C17" s="6">
        <f>'1月1日'!$C$4</f>
        <v>1200</v>
      </c>
      <c r="D17" s="6">
        <f>'2月1日'!$C$4</f>
        <v>1199</v>
      </c>
      <c r="E17" s="6">
        <f>'3月1日'!$C$4</f>
        <v>1190</v>
      </c>
      <c r="F17" s="6">
        <f>'4月1日'!$C$4</f>
        <v>1186</v>
      </c>
      <c r="G17" s="6">
        <f>'5月1日'!$C$4</f>
        <v>1190</v>
      </c>
      <c r="H17" s="6">
        <f>'6月1日'!$C$4</f>
        <v>1188</v>
      </c>
      <c r="I17" s="6">
        <f>'7月1日'!$C$4</f>
        <v>1184</v>
      </c>
      <c r="J17" s="6">
        <f>'8月1日'!$C$4</f>
        <v>1186</v>
      </c>
      <c r="K17" s="6">
        <f>'9月1日'!$C$4</f>
        <v>1184</v>
      </c>
      <c r="L17" s="6">
        <f>'10月1日'!$C$4</f>
        <v>1179</v>
      </c>
      <c r="M17" s="6">
        <f>'11月1日'!$C$4</f>
        <v>1166</v>
      </c>
      <c r="N17" s="18">
        <f>'12月1日'!$C$4</f>
        <v>1169</v>
      </c>
    </row>
    <row r="18" spans="1:14" ht="13.5" customHeight="1">
      <c r="A18" s="17"/>
      <c r="B18" s="4" t="s">
        <v>10</v>
      </c>
      <c r="C18" s="6">
        <f>'1月1日'!$D$4</f>
        <v>1546</v>
      </c>
      <c r="D18" s="6">
        <f>'2月1日'!$D$4</f>
        <v>1534</v>
      </c>
      <c r="E18" s="6">
        <f>'3月1日'!$D$4</f>
        <v>1518</v>
      </c>
      <c r="F18" s="6">
        <f>'4月1日'!$D$4</f>
        <v>1505</v>
      </c>
      <c r="G18" s="6">
        <f>'5月1日'!$D$4</f>
        <v>1511</v>
      </c>
      <c r="H18" s="6">
        <f>'6月1日'!$D$4</f>
        <v>1505</v>
      </c>
      <c r="I18" s="6">
        <f>'7月1日'!$D$4</f>
        <v>1503</v>
      </c>
      <c r="J18" s="6">
        <f>'8月1日'!$D$4</f>
        <v>1500</v>
      </c>
      <c r="K18" s="6">
        <f>'9月1日'!$D$4</f>
        <v>1507</v>
      </c>
      <c r="L18" s="6">
        <f>'10月1日'!$D$4</f>
        <v>1505</v>
      </c>
      <c r="M18" s="6">
        <f>'11月1日'!$D$4</f>
        <v>1501</v>
      </c>
      <c r="N18" s="18">
        <f>'12月1日'!$D$4</f>
        <v>1500</v>
      </c>
    </row>
    <row r="19" spans="1:14" ht="13.5" customHeight="1">
      <c r="A19" s="17"/>
      <c r="B19" s="4" t="s">
        <v>11</v>
      </c>
      <c r="C19" s="34">
        <f>'1月1日'!$E$4</f>
        <v>2746</v>
      </c>
      <c r="D19" s="34">
        <f>'2月1日'!$E$4</f>
        <v>2733</v>
      </c>
      <c r="E19" s="34">
        <f>'3月1日'!$E$4</f>
        <v>2708</v>
      </c>
      <c r="F19" s="34">
        <f>'4月1日'!$E$4</f>
        <v>2691</v>
      </c>
      <c r="G19" s="34">
        <f>'5月1日'!$E$4</f>
        <v>2701</v>
      </c>
      <c r="H19" s="34">
        <f>'6月1日'!$E$4</f>
        <v>2693</v>
      </c>
      <c r="I19" s="34">
        <f>'7月1日'!$E$4</f>
        <v>2687</v>
      </c>
      <c r="J19" s="34">
        <f>'8月1日'!$E$4</f>
        <v>2686</v>
      </c>
      <c r="K19" s="34">
        <f>'9月1日'!$E$4</f>
        <v>2691</v>
      </c>
      <c r="L19" s="34">
        <f>'10月1日'!$E$4</f>
        <v>2684</v>
      </c>
      <c r="M19" s="34">
        <f>'11月1日'!$E$4</f>
        <v>2667</v>
      </c>
      <c r="N19" s="35">
        <f>'12月1日'!$E$4</f>
        <v>2669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4429.032258064516</v>
      </c>
      <c r="D21" s="22">
        <f>'2月1日'!$G$4</f>
        <v>4408.064516129032</v>
      </c>
      <c r="E21" s="22">
        <f>'3月1日'!$G$4</f>
        <v>4367.741935483871</v>
      </c>
      <c r="F21" s="22">
        <f>'4月1日'!$G$4</f>
        <v>4340.322580645161</v>
      </c>
      <c r="G21" s="22">
        <f>'5月1日'!$G$4</f>
        <v>4356.451612903225</v>
      </c>
      <c r="H21" s="22">
        <f>'6月1日'!$G$4</f>
        <v>4343.548387096775</v>
      </c>
      <c r="I21" s="22">
        <f>'7月1日'!$G$4</f>
        <v>4333.870967741936</v>
      </c>
      <c r="J21" s="22">
        <f>'8月1日'!$G$4</f>
        <v>4332.258064516129</v>
      </c>
      <c r="K21" s="22">
        <f>'9月1日'!$G$4</f>
        <v>4340.322580645161</v>
      </c>
      <c r="L21" s="22">
        <f>'10月1日'!$G$4</f>
        <v>4329.032258064516</v>
      </c>
      <c r="M21" s="22">
        <f>'11月1日'!$G$4</f>
        <v>4301.612903225807</v>
      </c>
      <c r="N21" s="23">
        <f>'12月1日'!$G$4</f>
        <v>4304.8387096774195</v>
      </c>
    </row>
    <row r="22" spans="1:14" ht="13.5" customHeight="1">
      <c r="A22" s="15" t="s">
        <v>0</v>
      </c>
      <c r="B22" s="16" t="s">
        <v>8</v>
      </c>
      <c r="C22" s="36">
        <f>'1月1日'!$B$5</f>
        <v>3773</v>
      </c>
      <c r="D22" s="36">
        <f>'2月1日'!$B$5</f>
        <v>3769</v>
      </c>
      <c r="E22" s="36">
        <f>'3月1日'!$B$5</f>
        <v>3751</v>
      </c>
      <c r="F22" s="36">
        <f>'4月1日'!$B$5</f>
        <v>3726</v>
      </c>
      <c r="G22" s="36">
        <f>'5月1日'!$B$5</f>
        <v>3746</v>
      </c>
      <c r="H22" s="36">
        <f>'6月1日'!$B$5</f>
        <v>3751</v>
      </c>
      <c r="I22" s="36">
        <f>'7月1日'!$B$5</f>
        <v>3761</v>
      </c>
      <c r="J22" s="36">
        <f>'8月1日'!$B$5</f>
        <v>3753</v>
      </c>
      <c r="K22" s="36">
        <f>'9月1日'!$B$5</f>
        <v>3759</v>
      </c>
      <c r="L22" s="36">
        <f>'10月1日'!$B$5</f>
        <v>3741</v>
      </c>
      <c r="M22" s="36">
        <f>'11月1日'!$B$5</f>
        <v>3743</v>
      </c>
      <c r="N22" s="37">
        <f>'12月1日'!$B$5</f>
        <v>3735</v>
      </c>
    </row>
    <row r="23" spans="1:14" ht="13.5" customHeight="1">
      <c r="A23" s="17"/>
      <c r="B23" s="4" t="s">
        <v>9</v>
      </c>
      <c r="C23" s="6">
        <f>'1月1日'!$C$5</f>
        <v>3686</v>
      </c>
      <c r="D23" s="6">
        <f>'2月1日'!$C$5</f>
        <v>3672</v>
      </c>
      <c r="E23" s="6">
        <f>'3月1日'!$C$5</f>
        <v>3649</v>
      </c>
      <c r="F23" s="6">
        <f>'4月1日'!$C$5</f>
        <v>3622</v>
      </c>
      <c r="G23" s="6">
        <f>'5月1日'!$C$5</f>
        <v>3614</v>
      </c>
      <c r="H23" s="6">
        <f>'6月1日'!$C$5</f>
        <v>3610</v>
      </c>
      <c r="I23" s="6">
        <f>'7月1日'!$C$5</f>
        <v>3614</v>
      </c>
      <c r="J23" s="6">
        <f>'8月1日'!$C$5</f>
        <v>3619</v>
      </c>
      <c r="K23" s="6">
        <f>'9月1日'!$C$5</f>
        <v>3625</v>
      </c>
      <c r="L23" s="6">
        <f>'10月1日'!$C$5</f>
        <v>3619</v>
      </c>
      <c r="M23" s="6">
        <f>'11月1日'!$C$5</f>
        <v>3616</v>
      </c>
      <c r="N23" s="18">
        <f>'12月1日'!$C$5</f>
        <v>3613</v>
      </c>
    </row>
    <row r="24" spans="1:14" ht="13.5" customHeight="1">
      <c r="A24" s="17"/>
      <c r="B24" s="4" t="s">
        <v>10</v>
      </c>
      <c r="C24" s="6">
        <f>'1月1日'!$D$5</f>
        <v>4557</v>
      </c>
      <c r="D24" s="6">
        <f>'2月1日'!$D$5</f>
        <v>4558</v>
      </c>
      <c r="E24" s="6">
        <f>'3月1日'!$D$5</f>
        <v>4554</v>
      </c>
      <c r="F24" s="6">
        <f>'4月1日'!$D$5</f>
        <v>4544</v>
      </c>
      <c r="G24" s="6">
        <f>'5月1日'!$D$5</f>
        <v>4538</v>
      </c>
      <c r="H24" s="6">
        <f>'6月1日'!$D$5</f>
        <v>4532</v>
      </c>
      <c r="I24" s="6">
        <f>'7月1日'!$D$5</f>
        <v>4528</v>
      </c>
      <c r="J24" s="6">
        <f>'8月1日'!$D$5</f>
        <v>4521</v>
      </c>
      <c r="K24" s="6">
        <f>'9月1日'!$D$5</f>
        <v>4525</v>
      </c>
      <c r="L24" s="6">
        <f>'10月1日'!$D$5</f>
        <v>4500</v>
      </c>
      <c r="M24" s="6">
        <f>'11月1日'!$D$5</f>
        <v>4504</v>
      </c>
      <c r="N24" s="18">
        <f>'12月1日'!$D$5</f>
        <v>4495</v>
      </c>
    </row>
    <row r="25" spans="1:14" ht="13.5" customHeight="1">
      <c r="A25" s="17"/>
      <c r="B25" s="4" t="s">
        <v>11</v>
      </c>
      <c r="C25" s="34">
        <f>'1月1日'!$E$5</f>
        <v>8243</v>
      </c>
      <c r="D25" s="34">
        <f>'2月1日'!$E$5</f>
        <v>8230</v>
      </c>
      <c r="E25" s="34">
        <f>'3月1日'!$E$5</f>
        <v>8203</v>
      </c>
      <c r="F25" s="34">
        <f>'4月1日'!$E$5</f>
        <v>8166</v>
      </c>
      <c r="G25" s="34">
        <f>'5月1日'!$E$5</f>
        <v>8152</v>
      </c>
      <c r="H25" s="34">
        <f>'6月1日'!$E$5</f>
        <v>8142</v>
      </c>
      <c r="I25" s="34">
        <f>'7月1日'!$E$5</f>
        <v>8142</v>
      </c>
      <c r="J25" s="34">
        <f>'8月1日'!$E$5</f>
        <v>8140</v>
      </c>
      <c r="K25" s="34">
        <f>'9月1日'!$E$5</f>
        <v>8150</v>
      </c>
      <c r="L25" s="34">
        <f>'10月1日'!$E$5</f>
        <v>8119</v>
      </c>
      <c r="M25" s="34">
        <f>'11月1日'!$E$5</f>
        <v>8120</v>
      </c>
      <c r="N25" s="35">
        <f>'12月1日'!$E$5</f>
        <v>8108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8769.148936170213</v>
      </c>
      <c r="D27" s="22">
        <f>'2月1日'!$G$5</f>
        <v>8755.31914893617</v>
      </c>
      <c r="E27" s="22">
        <f>'3月1日'!$G$5</f>
        <v>8726.595744680852</v>
      </c>
      <c r="F27" s="22">
        <f>'4月1日'!$G$5</f>
        <v>8687.234042553191</v>
      </c>
      <c r="G27" s="22">
        <f>'5月1日'!$G$5</f>
        <v>8672.340425531915</v>
      </c>
      <c r="H27" s="22">
        <f>'6月1日'!$G$5</f>
        <v>8661.702127659575</v>
      </c>
      <c r="I27" s="22">
        <f>'7月1日'!$G$5</f>
        <v>8661.702127659575</v>
      </c>
      <c r="J27" s="22">
        <f>'8月1日'!$G$5</f>
        <v>8659.574468085108</v>
      </c>
      <c r="K27" s="22">
        <f>'9月1日'!$G$5</f>
        <v>8670.212765957447</v>
      </c>
      <c r="L27" s="22">
        <f>'10月1日'!$G$5</f>
        <v>8637.234042553191</v>
      </c>
      <c r="M27" s="22">
        <f>'11月1日'!$G$5</f>
        <v>8638.297872340427</v>
      </c>
      <c r="N27" s="23">
        <f>'12月1日'!$G$5</f>
        <v>8625.531914893618</v>
      </c>
    </row>
    <row r="28" spans="1:14" ht="13.5" customHeight="1">
      <c r="A28" s="15" t="s">
        <v>15</v>
      </c>
      <c r="B28" s="16" t="s">
        <v>8</v>
      </c>
      <c r="C28" s="36">
        <f>'1月1日'!$B$6</f>
        <v>4674</v>
      </c>
      <c r="D28" s="36">
        <f>'2月1日'!$B$6</f>
        <v>4656</v>
      </c>
      <c r="E28" s="36">
        <f>'3月1日'!$B$6</f>
        <v>4649</v>
      </c>
      <c r="F28" s="36">
        <f>'4月1日'!$B$6</f>
        <v>4632</v>
      </c>
      <c r="G28" s="36">
        <f>'5月1日'!$B$6</f>
        <v>4671</v>
      </c>
      <c r="H28" s="36">
        <f>'6月1日'!$B$6</f>
        <v>4668</v>
      </c>
      <c r="I28" s="36">
        <f>'7月1日'!$B$6</f>
        <v>4679</v>
      </c>
      <c r="J28" s="36">
        <f>'8月1日'!$B$6</f>
        <v>4680</v>
      </c>
      <c r="K28" s="36">
        <f>'9月1日'!$B$6</f>
        <v>4683</v>
      </c>
      <c r="L28" s="36">
        <f>'10月1日'!$B$6</f>
        <v>4688</v>
      </c>
      <c r="M28" s="36">
        <f>'11月1日'!$B$6</f>
        <v>4696</v>
      </c>
      <c r="N28" s="37">
        <f>'12月1日'!$B$6</f>
        <v>4692</v>
      </c>
    </row>
    <row r="29" spans="1:14" ht="13.5" customHeight="1">
      <c r="A29" s="17"/>
      <c r="B29" s="4" t="s">
        <v>9</v>
      </c>
      <c r="C29" s="6">
        <f>'1月1日'!$C$6</f>
        <v>5110</v>
      </c>
      <c r="D29" s="6">
        <f>'2月1日'!$C$6</f>
        <v>5082</v>
      </c>
      <c r="E29" s="6">
        <f>'3月1日'!$C$6</f>
        <v>5086</v>
      </c>
      <c r="F29" s="6">
        <f>'4月1日'!$C$6</f>
        <v>5088</v>
      </c>
      <c r="G29" s="6">
        <f>'5月1日'!$C$6</f>
        <v>5100</v>
      </c>
      <c r="H29" s="6">
        <f>'6月1日'!$C$6</f>
        <v>5101</v>
      </c>
      <c r="I29" s="6">
        <f>'7月1日'!$C$6</f>
        <v>5111</v>
      </c>
      <c r="J29" s="6">
        <f>'8月1日'!$C$6</f>
        <v>5104</v>
      </c>
      <c r="K29" s="6">
        <f>'9月1日'!$C$6</f>
        <v>5116</v>
      </c>
      <c r="L29" s="6">
        <f>'10月1日'!$C$6</f>
        <v>5111</v>
      </c>
      <c r="M29" s="6">
        <f>'11月1日'!$C$6</f>
        <v>5117</v>
      </c>
      <c r="N29" s="18">
        <f>'12月1日'!$C$6</f>
        <v>5107</v>
      </c>
    </row>
    <row r="30" spans="1:14" ht="13.5" customHeight="1">
      <c r="A30" s="17"/>
      <c r="B30" s="4" t="s">
        <v>10</v>
      </c>
      <c r="C30" s="6">
        <f>'1月1日'!$D$6</f>
        <v>5771</v>
      </c>
      <c r="D30" s="6">
        <f>'2月1日'!$D$6</f>
        <v>5747</v>
      </c>
      <c r="E30" s="6">
        <f>'3月1日'!$D$6</f>
        <v>5734</v>
      </c>
      <c r="F30" s="6">
        <f>'4月1日'!$D$6</f>
        <v>5712</v>
      </c>
      <c r="G30" s="6">
        <f>'5月1日'!$D$6</f>
        <v>5744</v>
      </c>
      <c r="H30" s="6">
        <f>'6月1日'!$D$6</f>
        <v>5727</v>
      </c>
      <c r="I30" s="6">
        <f>'7月1日'!$D$6</f>
        <v>5741</v>
      </c>
      <c r="J30" s="6">
        <f>'8月1日'!$D$6</f>
        <v>5739</v>
      </c>
      <c r="K30" s="6">
        <f>'9月1日'!$D$6</f>
        <v>5743</v>
      </c>
      <c r="L30" s="6">
        <f>'10月1日'!$D$6</f>
        <v>5733</v>
      </c>
      <c r="M30" s="6">
        <f>'11月1日'!$D$6</f>
        <v>5732</v>
      </c>
      <c r="N30" s="18">
        <f>'12月1日'!$D$6</f>
        <v>5725</v>
      </c>
    </row>
    <row r="31" spans="1:14" ht="13.5" customHeight="1">
      <c r="A31" s="17"/>
      <c r="B31" s="4" t="s">
        <v>11</v>
      </c>
      <c r="C31" s="34">
        <f>'1月1日'!$E$6</f>
        <v>10881</v>
      </c>
      <c r="D31" s="34">
        <f>'2月1日'!$E$6</f>
        <v>10829</v>
      </c>
      <c r="E31" s="34">
        <f>'3月1日'!$E$6</f>
        <v>10820</v>
      </c>
      <c r="F31" s="34">
        <f>'4月1日'!$E$6</f>
        <v>10800</v>
      </c>
      <c r="G31" s="34">
        <f>'5月1日'!$E$6</f>
        <v>10844</v>
      </c>
      <c r="H31" s="34">
        <f>'6月1日'!$E$6</f>
        <v>10828</v>
      </c>
      <c r="I31" s="34">
        <f>'7月1日'!$E$6</f>
        <v>10852</v>
      </c>
      <c r="J31" s="34">
        <f>'8月1日'!$E$6</f>
        <v>10843</v>
      </c>
      <c r="K31" s="34">
        <f>'9月1日'!$E$6</f>
        <v>10859</v>
      </c>
      <c r="L31" s="34">
        <f>'10月1日'!$E$6</f>
        <v>10844</v>
      </c>
      <c r="M31" s="34">
        <f>'11月1日'!$E$6</f>
        <v>10849</v>
      </c>
      <c r="N31" s="35">
        <f>'12月1日'!$E$6</f>
        <v>10832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5256.521739130435</v>
      </c>
      <c r="D33" s="22">
        <f>'2月1日'!$G$6</f>
        <v>5231.400966183575</v>
      </c>
      <c r="E33" s="22">
        <f>'3月1日'!$G$6</f>
        <v>5227.053140096618</v>
      </c>
      <c r="F33" s="22">
        <f>'4月1日'!$G$6</f>
        <v>5217.391304347827</v>
      </c>
      <c r="G33" s="22">
        <f>'5月1日'!$G$6</f>
        <v>5238.647342995169</v>
      </c>
      <c r="H33" s="22">
        <f>'6月1日'!$G$6</f>
        <v>5230.917874396136</v>
      </c>
      <c r="I33" s="22">
        <f>'7月1日'!$G$6</f>
        <v>5242.512077294687</v>
      </c>
      <c r="J33" s="22">
        <f>'8月1日'!$G$6</f>
        <v>5238.16425120773</v>
      </c>
      <c r="K33" s="22">
        <f>'9月1日'!$G$6</f>
        <v>5245.893719806763</v>
      </c>
      <c r="L33" s="22">
        <f>'10月1日'!$G$6</f>
        <v>5238.647342995169</v>
      </c>
      <c r="M33" s="22">
        <f>'11月1日'!$G$6</f>
        <v>5241.062801932368</v>
      </c>
      <c r="N33" s="23">
        <f>'12月1日'!$G$6</f>
        <v>5232.850241545894</v>
      </c>
    </row>
    <row r="34" spans="1:14" ht="13.5" customHeight="1">
      <c r="A34" s="15" t="s">
        <v>20</v>
      </c>
      <c r="B34" s="16" t="s">
        <v>8</v>
      </c>
      <c r="C34" s="36">
        <f>'1月1日'!$B$7</f>
        <v>7086</v>
      </c>
      <c r="D34" s="36">
        <f>'2月1日'!$B$7</f>
        <v>7059</v>
      </c>
      <c r="E34" s="36">
        <f>'3月1日'!$B$7</f>
        <v>7044</v>
      </c>
      <c r="F34" s="36">
        <f>'4月1日'!$B$7</f>
        <v>6883</v>
      </c>
      <c r="G34" s="36">
        <f>'5月1日'!$B$7</f>
        <v>6978</v>
      </c>
      <c r="H34" s="36">
        <f>'6月1日'!$B$7</f>
        <v>7000</v>
      </c>
      <c r="I34" s="36">
        <f>'7月1日'!$B$7</f>
        <v>6995</v>
      </c>
      <c r="J34" s="36">
        <f>'8月1日'!$B$7</f>
        <v>7002</v>
      </c>
      <c r="K34" s="36">
        <f>'9月1日'!$B$7</f>
        <v>7000</v>
      </c>
      <c r="L34" s="36">
        <f>'10月1日'!$B$7</f>
        <v>7008</v>
      </c>
      <c r="M34" s="36">
        <f>'11月1日'!$B$7</f>
        <v>7011</v>
      </c>
      <c r="N34" s="37">
        <f>'12月1日'!$B$7</f>
        <v>7022</v>
      </c>
    </row>
    <row r="35" spans="1:14" ht="13.5" customHeight="1">
      <c r="A35" s="17"/>
      <c r="B35" s="4" t="s">
        <v>9</v>
      </c>
      <c r="C35" s="6">
        <f>'1月1日'!$C$7</f>
        <v>8284</v>
      </c>
      <c r="D35" s="6">
        <f>'2月1日'!$C$7</f>
        <v>8262</v>
      </c>
      <c r="E35" s="6">
        <f>'3月1日'!$C$7</f>
        <v>8245</v>
      </c>
      <c r="F35" s="6">
        <f>'4月1日'!$C$7</f>
        <v>8058</v>
      </c>
      <c r="G35" s="6">
        <f>'5月1日'!$C$7</f>
        <v>8133</v>
      </c>
      <c r="H35" s="6">
        <f>'6月1日'!$C$7</f>
        <v>8130</v>
      </c>
      <c r="I35" s="6">
        <f>'7月1日'!$C$7</f>
        <v>8139</v>
      </c>
      <c r="J35" s="6">
        <f>'8月1日'!$C$7</f>
        <v>8150</v>
      </c>
      <c r="K35" s="6">
        <f>'9月1日'!$C$7</f>
        <v>8140</v>
      </c>
      <c r="L35" s="6">
        <f>'10月1日'!$C$7</f>
        <v>8143</v>
      </c>
      <c r="M35" s="6">
        <f>'11月1日'!$C$7</f>
        <v>8138</v>
      </c>
      <c r="N35" s="18">
        <f>'12月1日'!$C$7</f>
        <v>8142</v>
      </c>
    </row>
    <row r="36" spans="1:14" ht="13.5" customHeight="1">
      <c r="A36" s="17"/>
      <c r="B36" s="4" t="s">
        <v>10</v>
      </c>
      <c r="C36" s="6">
        <f>'1月1日'!$D$7</f>
        <v>8506</v>
      </c>
      <c r="D36" s="6">
        <f>'2月1日'!$D$7</f>
        <v>8464</v>
      </c>
      <c r="E36" s="6">
        <f>'3月1日'!$D$7</f>
        <v>8486</v>
      </c>
      <c r="F36" s="6">
        <f>'4月1日'!$D$7</f>
        <v>8381</v>
      </c>
      <c r="G36" s="6">
        <f>'5月1日'!$D$7</f>
        <v>8422</v>
      </c>
      <c r="H36" s="6">
        <f>'6月1日'!$D$7</f>
        <v>8441</v>
      </c>
      <c r="I36" s="6">
        <f>'7月1日'!$D$7</f>
        <v>8425</v>
      </c>
      <c r="J36" s="6">
        <f>'8月1日'!$D$7</f>
        <v>8425</v>
      </c>
      <c r="K36" s="6">
        <f>'9月1日'!$D$7</f>
        <v>8408</v>
      </c>
      <c r="L36" s="6">
        <f>'10月1日'!$D$7</f>
        <v>8395</v>
      </c>
      <c r="M36" s="6">
        <f>'11月1日'!$D$7</f>
        <v>8385</v>
      </c>
      <c r="N36" s="18">
        <f>'12月1日'!$D$7</f>
        <v>8392</v>
      </c>
    </row>
    <row r="37" spans="1:14" ht="13.5" customHeight="1">
      <c r="A37" s="17"/>
      <c r="B37" s="4" t="s">
        <v>11</v>
      </c>
      <c r="C37" s="34">
        <f>'1月1日'!$E$7</f>
        <v>16790</v>
      </c>
      <c r="D37" s="34">
        <f>'2月1日'!$E$7</f>
        <v>16726</v>
      </c>
      <c r="E37" s="34">
        <f>'3月1日'!$E$7</f>
        <v>16731</v>
      </c>
      <c r="F37" s="34">
        <f>'4月1日'!$E$7</f>
        <v>16439</v>
      </c>
      <c r="G37" s="34">
        <f>'5月1日'!$E$7</f>
        <v>16555</v>
      </c>
      <c r="H37" s="34">
        <f>'6月1日'!$E$7</f>
        <v>16571</v>
      </c>
      <c r="I37" s="34">
        <f>'7月1日'!$E$7</f>
        <v>16564</v>
      </c>
      <c r="J37" s="34">
        <f>'8月1日'!$E$7</f>
        <v>16575</v>
      </c>
      <c r="K37" s="34">
        <f>'9月1日'!$E$7</f>
        <v>16548</v>
      </c>
      <c r="L37" s="34">
        <f>'10月1日'!$E$7</f>
        <v>16538</v>
      </c>
      <c r="M37" s="34">
        <f>'11月1日'!$E$7</f>
        <v>16523</v>
      </c>
      <c r="N37" s="35">
        <f>'12月1日'!$E$7</f>
        <v>16534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5596.666666666667</v>
      </c>
      <c r="D39" s="22">
        <f>'2月1日'!$G$7</f>
        <v>5575.333333333333</v>
      </c>
      <c r="E39" s="22">
        <f>'3月1日'!$G$7</f>
        <v>5577</v>
      </c>
      <c r="F39" s="22">
        <f>'4月1日'!$G$7</f>
        <v>5479.666666666667</v>
      </c>
      <c r="G39" s="22">
        <f>'5月1日'!$G$7</f>
        <v>5518.333333333333</v>
      </c>
      <c r="H39" s="22">
        <f>'6月1日'!$G$7</f>
        <v>5523.666666666667</v>
      </c>
      <c r="I39" s="22">
        <f>'7月1日'!$G$7</f>
        <v>5521.333333333333</v>
      </c>
      <c r="J39" s="22">
        <f>'8月1日'!$G$7</f>
        <v>5525</v>
      </c>
      <c r="K39" s="22">
        <f>'9月1日'!$G$7</f>
        <v>5516</v>
      </c>
      <c r="L39" s="22">
        <f>'10月1日'!$G$7</f>
        <v>5512.666666666667</v>
      </c>
      <c r="M39" s="22">
        <f>'11月1日'!$G$7</f>
        <v>5507.666666666667</v>
      </c>
      <c r="N39" s="23">
        <f>'12月1日'!$G$7</f>
        <v>5511.333333333333</v>
      </c>
    </row>
    <row r="40" spans="1:14" ht="13.5" customHeight="1">
      <c r="A40" s="15" t="s">
        <v>19</v>
      </c>
      <c r="B40" s="16" t="s">
        <v>8</v>
      </c>
      <c r="C40" s="36">
        <f>'1月1日'!$B$8</f>
        <v>7314</v>
      </c>
      <c r="D40" s="36">
        <f>'2月1日'!$B$8</f>
        <v>7296</v>
      </c>
      <c r="E40" s="36">
        <f>'3月1日'!$B$8</f>
        <v>7290</v>
      </c>
      <c r="F40" s="36">
        <f>'4月1日'!$B$8</f>
        <v>7149</v>
      </c>
      <c r="G40" s="36">
        <f>'5月1日'!$B$8</f>
        <v>7260</v>
      </c>
      <c r="H40" s="36">
        <f>'6月1日'!$B$8</f>
        <v>7278</v>
      </c>
      <c r="I40" s="36">
        <f>'7月1日'!$B$8</f>
        <v>7288</v>
      </c>
      <c r="J40" s="36">
        <f>'8月1日'!$B$8</f>
        <v>7285</v>
      </c>
      <c r="K40" s="36">
        <f>'9月1日'!$B$8</f>
        <v>7287</v>
      </c>
      <c r="L40" s="36">
        <f>'10月1日'!$B$8</f>
        <v>7282</v>
      </c>
      <c r="M40" s="36">
        <f>'11月1日'!$B$8</f>
        <v>7299</v>
      </c>
      <c r="N40" s="37">
        <f>'12月1日'!$B$8</f>
        <v>7297</v>
      </c>
    </row>
    <row r="41" spans="1:14" ht="13.5" customHeight="1">
      <c r="A41" s="17"/>
      <c r="B41" s="4" t="s">
        <v>9</v>
      </c>
      <c r="C41" s="6">
        <f>'1月1日'!$C$8</f>
        <v>8219</v>
      </c>
      <c r="D41" s="6">
        <f>'2月1日'!$C$8</f>
        <v>8206</v>
      </c>
      <c r="E41" s="6">
        <f>'3月1日'!$C$8</f>
        <v>8208</v>
      </c>
      <c r="F41" s="6">
        <f>'4月1日'!$C$8</f>
        <v>8038</v>
      </c>
      <c r="G41" s="6">
        <f>'5月1日'!$C$8</f>
        <v>8129</v>
      </c>
      <c r="H41" s="6">
        <f>'6月1日'!$C$8</f>
        <v>8129</v>
      </c>
      <c r="I41" s="6">
        <f>'7月1日'!$C$8</f>
        <v>8131</v>
      </c>
      <c r="J41" s="6">
        <f>'8月1日'!$C$8</f>
        <v>8138</v>
      </c>
      <c r="K41" s="6">
        <f>'9月1日'!$C$8</f>
        <v>8146</v>
      </c>
      <c r="L41" s="6">
        <f>'10月1日'!$C$8</f>
        <v>8145</v>
      </c>
      <c r="M41" s="6">
        <f>'11月1日'!$C$8</f>
        <v>8148</v>
      </c>
      <c r="N41" s="18">
        <f>'12月1日'!$C$8</f>
        <v>8165</v>
      </c>
    </row>
    <row r="42" spans="1:14" ht="13.5" customHeight="1">
      <c r="A42" s="17"/>
      <c r="B42" s="4" t="s">
        <v>10</v>
      </c>
      <c r="C42" s="6">
        <f>'1月1日'!$D$8</f>
        <v>8344</v>
      </c>
      <c r="D42" s="6">
        <f>'2月1日'!$D$8</f>
        <v>8327</v>
      </c>
      <c r="E42" s="6">
        <f>'3月1日'!$D$8</f>
        <v>8316</v>
      </c>
      <c r="F42" s="6">
        <f>'4月1日'!$D$8</f>
        <v>8283</v>
      </c>
      <c r="G42" s="6">
        <f>'5月1日'!$D$8</f>
        <v>8299</v>
      </c>
      <c r="H42" s="6">
        <f>'6月1日'!$D$8</f>
        <v>8309</v>
      </c>
      <c r="I42" s="6">
        <f>'7月1日'!$D$8</f>
        <v>8297</v>
      </c>
      <c r="J42" s="6">
        <f>'8月1日'!$D$8</f>
        <v>8285</v>
      </c>
      <c r="K42" s="6">
        <f>'9月1日'!$D$8</f>
        <v>8280</v>
      </c>
      <c r="L42" s="6">
        <f>'10月1日'!$D$8</f>
        <v>8263</v>
      </c>
      <c r="M42" s="6">
        <f>'11月1日'!$D$8</f>
        <v>8278</v>
      </c>
      <c r="N42" s="18">
        <f>'12月1日'!$D$8</f>
        <v>8277</v>
      </c>
    </row>
    <row r="43" spans="1:14" ht="13.5" customHeight="1">
      <c r="A43" s="17"/>
      <c r="B43" s="4" t="s">
        <v>11</v>
      </c>
      <c r="C43" s="34">
        <f>'1月1日'!$E$8</f>
        <v>16563</v>
      </c>
      <c r="D43" s="34">
        <f>'2月1日'!$E$8</f>
        <v>16533</v>
      </c>
      <c r="E43" s="34">
        <f>'3月1日'!$E$8</f>
        <v>16524</v>
      </c>
      <c r="F43" s="34">
        <f>'4月1日'!$E$8</f>
        <v>16321</v>
      </c>
      <c r="G43" s="34">
        <f>'5月1日'!$E$8</f>
        <v>16428</v>
      </c>
      <c r="H43" s="34">
        <f>'6月1日'!$E$8</f>
        <v>16438</v>
      </c>
      <c r="I43" s="34">
        <f>'7月1日'!$E$8</f>
        <v>16428</v>
      </c>
      <c r="J43" s="34">
        <f>'8月1日'!$E$8</f>
        <v>16423</v>
      </c>
      <c r="K43" s="34">
        <f>'9月1日'!$E$8</f>
        <v>16426</v>
      </c>
      <c r="L43" s="34">
        <f>'10月1日'!$E$8</f>
        <v>16408</v>
      </c>
      <c r="M43" s="34">
        <f>'11月1日'!$E$8</f>
        <v>16426</v>
      </c>
      <c r="N43" s="35">
        <f>'12月1日'!$E$8</f>
        <v>16442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4562.809917355372</v>
      </c>
      <c r="D45" s="22">
        <f>'2月1日'!$G$8</f>
        <v>4554.545454545455</v>
      </c>
      <c r="E45" s="22">
        <f>'3月1日'!$G$8</f>
        <v>4552.06611570248</v>
      </c>
      <c r="F45" s="22">
        <f>'4月1日'!$G$8</f>
        <v>4496.143250688705</v>
      </c>
      <c r="G45" s="22">
        <f>'5月1日'!$G$8</f>
        <v>4525.619834710744</v>
      </c>
      <c r="H45" s="22">
        <f>'6月1日'!$G$8</f>
        <v>4528.374655647383</v>
      </c>
      <c r="I45" s="22">
        <f>'7月1日'!$G$8</f>
        <v>4525.619834710744</v>
      </c>
      <c r="J45" s="22">
        <f>'8月1日'!$G$8</f>
        <v>4524.242424242424</v>
      </c>
      <c r="K45" s="22">
        <f>'9月1日'!$G$8</f>
        <v>4525.068870523416</v>
      </c>
      <c r="L45" s="22">
        <f>'10月1日'!$G$8</f>
        <v>4520.110192837466</v>
      </c>
      <c r="M45" s="22">
        <f>'11月1日'!$G$8</f>
        <v>4525.068870523416</v>
      </c>
      <c r="N45" s="23">
        <f>'12月1日'!$G$8</f>
        <v>4529.476584022039</v>
      </c>
    </row>
    <row r="46" spans="1:14" ht="13.5" customHeight="1">
      <c r="A46" s="15" t="s">
        <v>16</v>
      </c>
      <c r="B46" s="16" t="s">
        <v>8</v>
      </c>
      <c r="C46" s="36">
        <f>'1月1日'!$B$9</f>
        <v>5735</v>
      </c>
      <c r="D46" s="36">
        <f>'2月1日'!$B$9</f>
        <v>5725</v>
      </c>
      <c r="E46" s="36">
        <f>'3月1日'!$B$9</f>
        <v>5721</v>
      </c>
      <c r="F46" s="36">
        <f>'4月1日'!$B$9</f>
        <v>5671</v>
      </c>
      <c r="G46" s="36">
        <f>'5月1日'!$B$9</f>
        <v>5720</v>
      </c>
      <c r="H46" s="36">
        <f>'6月1日'!$B$9</f>
        <v>5727</v>
      </c>
      <c r="I46" s="36">
        <f>'7月1日'!$B$9</f>
        <v>5721</v>
      </c>
      <c r="J46" s="36">
        <f>'8月1日'!$B$9</f>
        <v>5706</v>
      </c>
      <c r="K46" s="36">
        <f>'9月1日'!$B$9</f>
        <v>5720</v>
      </c>
      <c r="L46" s="36">
        <f>'10月1日'!$B$9</f>
        <v>5720</v>
      </c>
      <c r="M46" s="36">
        <f>'11月1日'!$B$9</f>
        <v>5718</v>
      </c>
      <c r="N46" s="37">
        <f>'12月1日'!$B$9</f>
        <v>5713</v>
      </c>
    </row>
    <row r="47" spans="1:14" ht="13.5" customHeight="1">
      <c r="A47" s="17"/>
      <c r="B47" s="4" t="s">
        <v>9</v>
      </c>
      <c r="C47" s="6">
        <f>'1月1日'!$C$9</f>
        <v>6294</v>
      </c>
      <c r="D47" s="6">
        <f>'2月1日'!$C$9</f>
        <v>6295</v>
      </c>
      <c r="E47" s="6">
        <f>'3月1日'!$C$9</f>
        <v>6285</v>
      </c>
      <c r="F47" s="6">
        <f>'4月1日'!$C$9</f>
        <v>6218</v>
      </c>
      <c r="G47" s="6">
        <f>'5月1日'!$C$9</f>
        <v>6232</v>
      </c>
      <c r="H47" s="6">
        <f>'6月1日'!$C$9</f>
        <v>6235</v>
      </c>
      <c r="I47" s="6">
        <f>'7月1日'!$C$9</f>
        <v>6233</v>
      </c>
      <c r="J47" s="6">
        <f>'8月1日'!$C$9</f>
        <v>6222</v>
      </c>
      <c r="K47" s="6">
        <f>'9月1日'!$C$9</f>
        <v>6243</v>
      </c>
      <c r="L47" s="6">
        <f>'10月1日'!$C$9</f>
        <v>6234</v>
      </c>
      <c r="M47" s="6">
        <f>'11月1日'!$C$9</f>
        <v>6235</v>
      </c>
      <c r="N47" s="18">
        <f>'12月1日'!$C$9</f>
        <v>6226</v>
      </c>
    </row>
    <row r="48" spans="1:14" ht="13.5" customHeight="1">
      <c r="A48" s="17"/>
      <c r="B48" s="4" t="s">
        <v>10</v>
      </c>
      <c r="C48" s="6">
        <f>'1月1日'!$D$9</f>
        <v>7300</v>
      </c>
      <c r="D48" s="6">
        <f>'2月1日'!$D$9</f>
        <v>7286</v>
      </c>
      <c r="E48" s="6">
        <f>'3月1日'!$D$9</f>
        <v>7278</v>
      </c>
      <c r="F48" s="6">
        <f>'4月1日'!$D$9</f>
        <v>7213</v>
      </c>
      <c r="G48" s="6">
        <f>'5月1日'!$D$9</f>
        <v>7229</v>
      </c>
      <c r="H48" s="6">
        <f>'6月1日'!$D$9</f>
        <v>7234</v>
      </c>
      <c r="I48" s="6">
        <f>'7月1日'!$D$9</f>
        <v>7229</v>
      </c>
      <c r="J48" s="6">
        <f>'8月1日'!$D$9</f>
        <v>7206</v>
      </c>
      <c r="K48" s="6">
        <f>'9月1日'!$D$9</f>
        <v>7220</v>
      </c>
      <c r="L48" s="6">
        <f>'10月1日'!$D$9</f>
        <v>7228</v>
      </c>
      <c r="M48" s="6">
        <f>'11月1日'!$D$9</f>
        <v>7234</v>
      </c>
      <c r="N48" s="18">
        <f>'12月1日'!$D$9</f>
        <v>7218</v>
      </c>
    </row>
    <row r="49" spans="1:14" ht="13.5" customHeight="1">
      <c r="A49" s="17"/>
      <c r="B49" s="4" t="s">
        <v>11</v>
      </c>
      <c r="C49" s="34">
        <f>'1月1日'!$E$9</f>
        <v>13594</v>
      </c>
      <c r="D49" s="34">
        <f>'2月1日'!$E$9</f>
        <v>13581</v>
      </c>
      <c r="E49" s="34">
        <f>'3月1日'!$E$9</f>
        <v>13563</v>
      </c>
      <c r="F49" s="34">
        <f>'4月1日'!$E$9</f>
        <v>13431</v>
      </c>
      <c r="G49" s="34">
        <f>'5月1日'!$E$9</f>
        <v>13461</v>
      </c>
      <c r="H49" s="34">
        <f>'6月1日'!$E$9</f>
        <v>13469</v>
      </c>
      <c r="I49" s="34">
        <f>'7月1日'!$E$9</f>
        <v>13462</v>
      </c>
      <c r="J49" s="34">
        <f>'8月1日'!$E$9</f>
        <v>13428</v>
      </c>
      <c r="K49" s="34">
        <f>'9月1日'!$E$9</f>
        <v>13463</v>
      </c>
      <c r="L49" s="34">
        <f>'10月1日'!$E$9</f>
        <v>13462</v>
      </c>
      <c r="M49" s="34">
        <f>'11月1日'!$E$9</f>
        <v>13469</v>
      </c>
      <c r="N49" s="35">
        <f>'12月1日'!$E$9</f>
        <v>13444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5548.571428571428</v>
      </c>
      <c r="D51" s="22">
        <f>'2月1日'!$G$9</f>
        <v>5543.265306122448</v>
      </c>
      <c r="E51" s="22">
        <f>'3月1日'!$G$9</f>
        <v>5535.918367346939</v>
      </c>
      <c r="F51" s="22">
        <f>'4月1日'!$G$9</f>
        <v>5482.04081632653</v>
      </c>
      <c r="G51" s="22">
        <f>'5月1日'!$G$9</f>
        <v>5494.285714285714</v>
      </c>
      <c r="H51" s="22">
        <f>'6月1日'!$G$9</f>
        <v>5497.551020408163</v>
      </c>
      <c r="I51" s="22">
        <f>'7月1日'!$G$9</f>
        <v>5494.69387755102</v>
      </c>
      <c r="J51" s="22">
        <f>'8月1日'!$G$9</f>
        <v>5480.816326530612</v>
      </c>
      <c r="K51" s="22">
        <f>'9月1日'!$G$9</f>
        <v>5495.102040816326</v>
      </c>
      <c r="L51" s="22">
        <f>'10月1日'!$G$9</f>
        <v>5494.69387755102</v>
      </c>
      <c r="M51" s="22">
        <f>'11月1日'!$G$9</f>
        <v>5497.551020408163</v>
      </c>
      <c r="N51" s="23">
        <f>'12月1日'!$G$9</f>
        <v>5487.346938775509</v>
      </c>
    </row>
    <row r="52" spans="1:14" ht="13.5" customHeight="1">
      <c r="A52" s="15" t="s">
        <v>21</v>
      </c>
      <c r="B52" s="16" t="s">
        <v>8</v>
      </c>
      <c r="C52" s="36">
        <f>'1月1日'!$B$10</f>
        <v>6389</v>
      </c>
      <c r="D52" s="36">
        <f>'2月1日'!$B$10</f>
        <v>6461</v>
      </c>
      <c r="E52" s="36">
        <f>'3月1日'!$B$10</f>
        <v>6467</v>
      </c>
      <c r="F52" s="36">
        <f>'4月1日'!$B$10</f>
        <v>6476</v>
      </c>
      <c r="G52" s="36">
        <f>'5月1日'!$B$10</f>
        <v>6513</v>
      </c>
      <c r="H52" s="36">
        <f>'6月1日'!$B$10</f>
        <v>6520</v>
      </c>
      <c r="I52" s="36">
        <f>'7月1日'!$B$10</f>
        <v>6520</v>
      </c>
      <c r="J52" s="36">
        <f>'8月1日'!$B$10</f>
        <v>6576</v>
      </c>
      <c r="K52" s="36">
        <f>'9月1日'!$B$10</f>
        <v>6582</v>
      </c>
      <c r="L52" s="36">
        <f>'10月1日'!$B$10</f>
        <v>6580</v>
      </c>
      <c r="M52" s="36">
        <f>'11月1日'!$B$10</f>
        <v>6582</v>
      </c>
      <c r="N52" s="37">
        <f>'12月1日'!$B$10</f>
        <v>6599</v>
      </c>
    </row>
    <row r="53" spans="1:14" ht="13.5" customHeight="1">
      <c r="A53" s="17"/>
      <c r="B53" s="4" t="s">
        <v>9</v>
      </c>
      <c r="C53" s="6">
        <f>'1月1日'!$C$10</f>
        <v>8449</v>
      </c>
      <c r="D53" s="6">
        <f>'2月1日'!$C$10</f>
        <v>8518</v>
      </c>
      <c r="E53" s="6">
        <f>'3月1日'!$C$10</f>
        <v>8517</v>
      </c>
      <c r="F53" s="6">
        <f>'4月1日'!$C$10</f>
        <v>8504</v>
      </c>
      <c r="G53" s="6">
        <f>'5月1日'!$C$10</f>
        <v>8530</v>
      </c>
      <c r="H53" s="6">
        <f>'6月1日'!$C$10</f>
        <v>8540</v>
      </c>
      <c r="I53" s="6">
        <f>'7月1日'!$C$10</f>
        <v>8557</v>
      </c>
      <c r="J53" s="6">
        <f>'8月1日'!$C$10</f>
        <v>8609</v>
      </c>
      <c r="K53" s="6">
        <f>'9月1日'!$C$10</f>
        <v>8629</v>
      </c>
      <c r="L53" s="6">
        <f>'10月1日'!$C$10</f>
        <v>8637</v>
      </c>
      <c r="M53" s="6">
        <f>'11月1日'!$C$10</f>
        <v>8625</v>
      </c>
      <c r="N53" s="18">
        <f>'12月1日'!$C$10</f>
        <v>8636</v>
      </c>
    </row>
    <row r="54" spans="1:14" ht="13.5" customHeight="1">
      <c r="A54" s="17"/>
      <c r="B54" s="4" t="s">
        <v>10</v>
      </c>
      <c r="C54" s="6">
        <f>'1月1日'!$D$10</f>
        <v>9043</v>
      </c>
      <c r="D54" s="6">
        <f>'2月1日'!$D$10</f>
        <v>9138</v>
      </c>
      <c r="E54" s="6">
        <f>'3月1日'!$D$10</f>
        <v>9142</v>
      </c>
      <c r="F54" s="6">
        <f>'4月1日'!$D$10</f>
        <v>9132</v>
      </c>
      <c r="G54" s="6">
        <f>'5月1日'!$D$10</f>
        <v>9161</v>
      </c>
      <c r="H54" s="6">
        <f>'6月1日'!$D$10</f>
        <v>9165</v>
      </c>
      <c r="I54" s="6">
        <f>'7月1日'!$D$10</f>
        <v>9157</v>
      </c>
      <c r="J54" s="6">
        <f>'8月1日'!$D$10</f>
        <v>9217</v>
      </c>
      <c r="K54" s="6">
        <f>'9月1日'!$D$10</f>
        <v>9223</v>
      </c>
      <c r="L54" s="6">
        <f>'10月1日'!$D$10</f>
        <v>9214</v>
      </c>
      <c r="M54" s="6">
        <f>'11月1日'!$D$10</f>
        <v>9213</v>
      </c>
      <c r="N54" s="18">
        <f>'12月1日'!$D$10</f>
        <v>9223</v>
      </c>
    </row>
    <row r="55" spans="1:14" ht="13.5" customHeight="1">
      <c r="A55" s="17"/>
      <c r="B55" s="4" t="s">
        <v>11</v>
      </c>
      <c r="C55" s="34">
        <f>'1月1日'!$E$10</f>
        <v>17492</v>
      </c>
      <c r="D55" s="34">
        <f>'2月1日'!$E$10</f>
        <v>17656</v>
      </c>
      <c r="E55" s="34">
        <f>'3月1日'!$E$10</f>
        <v>17659</v>
      </c>
      <c r="F55" s="34">
        <f>'4月1日'!$E$10</f>
        <v>17636</v>
      </c>
      <c r="G55" s="34">
        <f>'5月1日'!$E$10</f>
        <v>17691</v>
      </c>
      <c r="H55" s="34">
        <f>'6月1日'!$E$10</f>
        <v>17705</v>
      </c>
      <c r="I55" s="34">
        <f>'7月1日'!$E$10</f>
        <v>17714</v>
      </c>
      <c r="J55" s="34">
        <f>'8月1日'!$E$10</f>
        <v>17826</v>
      </c>
      <c r="K55" s="34">
        <f>'9月1日'!$E$10</f>
        <v>17852</v>
      </c>
      <c r="L55" s="34">
        <f>'10月1日'!$E$10</f>
        <v>17851</v>
      </c>
      <c r="M55" s="34">
        <f>'11月1日'!$E$10</f>
        <v>17838</v>
      </c>
      <c r="N55" s="35">
        <f>'12月1日'!$E$10</f>
        <v>17859</v>
      </c>
    </row>
    <row r="56" spans="1:14" ht="13.5" customHeight="1">
      <c r="A56" s="17"/>
      <c r="B56" s="4" t="s">
        <v>12</v>
      </c>
      <c r="C56" s="1">
        <f>'1月1日'!$F$10</f>
        <v>6.22</v>
      </c>
      <c r="D56" s="1">
        <f>'2月1日'!$F$10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6.22</v>
      </c>
      <c r="H56" s="1">
        <f>'6月1日'!$F$10</f>
        <v>6.22</v>
      </c>
      <c r="I56" s="1">
        <f>'7月1日'!$F$10</f>
        <v>6.22</v>
      </c>
      <c r="J56" s="1">
        <f>'8月1日'!$F$10</f>
        <v>6.22</v>
      </c>
      <c r="K56" s="1">
        <f>'9月1日'!$F$10</f>
        <v>6.22</v>
      </c>
      <c r="L56" s="1">
        <f>'10月1日'!$F$10</f>
        <v>6.22</v>
      </c>
      <c r="M56" s="1">
        <f>'11月1日'!$F$10</f>
        <v>6.22</v>
      </c>
      <c r="N56" s="19">
        <f>'12月1日'!$F$10</f>
        <v>6.22</v>
      </c>
    </row>
    <row r="57" spans="1:14" ht="13.5" customHeight="1" thickBot="1">
      <c r="A57" s="20"/>
      <c r="B57" s="21" t="s">
        <v>13</v>
      </c>
      <c r="C57" s="22">
        <f>'1月1日'!$G$10</f>
        <v>2812.218649517685</v>
      </c>
      <c r="D57" s="22">
        <f>'2月1日'!$G$10</f>
        <v>2838.5852090032154</v>
      </c>
      <c r="E57" s="22">
        <f>'3月1日'!$G$10</f>
        <v>2839.0675241157555</v>
      </c>
      <c r="F57" s="22">
        <f>'4月1日'!$G$10</f>
        <v>2835.3697749196144</v>
      </c>
      <c r="G57" s="22">
        <f>'5月1日'!$G$10</f>
        <v>2844.2122186495176</v>
      </c>
      <c r="H57" s="22">
        <f>'6月1日'!$G$10</f>
        <v>2846.4630225080386</v>
      </c>
      <c r="I57" s="22">
        <f>'7月1日'!$G$10</f>
        <v>2847.909967845659</v>
      </c>
      <c r="J57" s="22">
        <f>'8月1日'!$G$10</f>
        <v>2865.9163987138263</v>
      </c>
      <c r="K57" s="22">
        <f>'9月1日'!$G$10</f>
        <v>2870.096463022508</v>
      </c>
      <c r="L57" s="22">
        <f>'10月1日'!$G$10</f>
        <v>2869.9356913183283</v>
      </c>
      <c r="M57" s="22">
        <f>'11月1日'!$G$10</f>
        <v>2867.8456591639874</v>
      </c>
      <c r="N57" s="23">
        <f>'12月1日'!$G$10</f>
        <v>2871.2218649517686</v>
      </c>
    </row>
    <row r="58" spans="1:14" ht="13.5" customHeight="1">
      <c r="A58" s="15" t="s">
        <v>22</v>
      </c>
      <c r="B58" s="16" t="s">
        <v>8</v>
      </c>
      <c r="C58" s="36">
        <f>'1月1日'!$B$11</f>
        <v>6613</v>
      </c>
      <c r="D58" s="36">
        <f>'2月1日'!$B$11</f>
        <v>6614</v>
      </c>
      <c r="E58" s="36">
        <f>'3月1日'!$B$11</f>
        <v>6627</v>
      </c>
      <c r="F58" s="36">
        <f>'4月1日'!$B$11</f>
        <v>6628</v>
      </c>
      <c r="G58" s="36">
        <f>'5月1日'!$B$11</f>
        <v>6698</v>
      </c>
      <c r="H58" s="36">
        <f>'6月1日'!$B$11</f>
        <v>6703</v>
      </c>
      <c r="I58" s="36">
        <f>'7月1日'!$B$11</f>
        <v>6718</v>
      </c>
      <c r="J58" s="36">
        <f>'8月1日'!$B$11</f>
        <v>6720</v>
      </c>
      <c r="K58" s="36">
        <f>'9月1日'!$B$11</f>
        <v>6723</v>
      </c>
      <c r="L58" s="36">
        <f>'10月1日'!$B$11</f>
        <v>6727</v>
      </c>
      <c r="M58" s="36">
        <f>'11月1日'!$B$11</f>
        <v>6744</v>
      </c>
      <c r="N58" s="37">
        <f>'12月1日'!$B$11</f>
        <v>6745</v>
      </c>
    </row>
    <row r="59" spans="1:14" ht="13.5" customHeight="1">
      <c r="A59" s="17"/>
      <c r="B59" s="4" t="s">
        <v>9</v>
      </c>
      <c r="C59" s="6">
        <f>'1月1日'!$C$11</f>
        <v>8386</v>
      </c>
      <c r="D59" s="6">
        <f>'2月1日'!$C$11</f>
        <v>8382</v>
      </c>
      <c r="E59" s="6">
        <f>'3月1日'!$C$11</f>
        <v>8392</v>
      </c>
      <c r="F59" s="6">
        <f>'4月1日'!$C$11</f>
        <v>8369</v>
      </c>
      <c r="G59" s="6">
        <f>'5月1日'!$C$11</f>
        <v>8446</v>
      </c>
      <c r="H59" s="6">
        <f>'6月1日'!$C$11</f>
        <v>8440</v>
      </c>
      <c r="I59" s="6">
        <f>'7月1日'!$C$11</f>
        <v>8459</v>
      </c>
      <c r="J59" s="6">
        <f>'8月1日'!$C$11</f>
        <v>8465</v>
      </c>
      <c r="K59" s="6">
        <f>'9月1日'!$C$11</f>
        <v>8476</v>
      </c>
      <c r="L59" s="6">
        <f>'10月1日'!$C$11</f>
        <v>8472</v>
      </c>
      <c r="M59" s="6">
        <f>'11月1日'!$C$11</f>
        <v>8485</v>
      </c>
      <c r="N59" s="18">
        <f>'12月1日'!$C$11</f>
        <v>8486</v>
      </c>
    </row>
    <row r="60" spans="1:14" ht="13.5" customHeight="1">
      <c r="A60" s="17"/>
      <c r="B60" s="4" t="s">
        <v>10</v>
      </c>
      <c r="C60" s="6">
        <f>'1月1日'!$D$11</f>
        <v>9148</v>
      </c>
      <c r="D60" s="6">
        <f>'2月1日'!$D$11</f>
        <v>9155</v>
      </c>
      <c r="E60" s="6">
        <f>'3月1日'!$D$11</f>
        <v>9155</v>
      </c>
      <c r="F60" s="6">
        <f>'4月1日'!$D$11</f>
        <v>9131</v>
      </c>
      <c r="G60" s="6">
        <f>'5月1日'!$D$11</f>
        <v>9171</v>
      </c>
      <c r="H60" s="6">
        <f>'6月1日'!$D$11</f>
        <v>9173</v>
      </c>
      <c r="I60" s="6">
        <f>'7月1日'!$D$11</f>
        <v>9188</v>
      </c>
      <c r="J60" s="6">
        <f>'8月1日'!$D$11</f>
        <v>9178</v>
      </c>
      <c r="K60" s="6">
        <f>'9月1日'!$D$11</f>
        <v>9176</v>
      </c>
      <c r="L60" s="6">
        <f>'10月1日'!$D$11</f>
        <v>9179</v>
      </c>
      <c r="M60" s="6">
        <f>'11月1日'!$D$11</f>
        <v>9185</v>
      </c>
      <c r="N60" s="18">
        <f>'12月1日'!$D$11</f>
        <v>9180</v>
      </c>
    </row>
    <row r="61" spans="1:14" ht="13.5" customHeight="1">
      <c r="A61" s="17"/>
      <c r="B61" s="4" t="s">
        <v>11</v>
      </c>
      <c r="C61" s="34">
        <f>'1月1日'!$E$11</f>
        <v>17534</v>
      </c>
      <c r="D61" s="34">
        <f>'2月1日'!$E$11</f>
        <v>17537</v>
      </c>
      <c r="E61" s="34">
        <f>'3月1日'!$E$11</f>
        <v>17547</v>
      </c>
      <c r="F61" s="34">
        <f>'4月1日'!$E$11</f>
        <v>17500</v>
      </c>
      <c r="G61" s="34">
        <f>'5月1日'!$E$11</f>
        <v>17617</v>
      </c>
      <c r="H61" s="34">
        <f>'6月1日'!$E$11</f>
        <v>17613</v>
      </c>
      <c r="I61" s="34">
        <f>'7月1日'!$E$11</f>
        <v>17647</v>
      </c>
      <c r="J61" s="34">
        <f>'8月1日'!$E$11</f>
        <v>17643</v>
      </c>
      <c r="K61" s="34">
        <f>'9月1日'!$E$11</f>
        <v>17652</v>
      </c>
      <c r="L61" s="34">
        <f>'10月1日'!$E$11</f>
        <v>17651</v>
      </c>
      <c r="M61" s="34">
        <f>'11月1日'!$E$11</f>
        <v>17670</v>
      </c>
      <c r="N61" s="35">
        <f>'12月1日'!$E$11</f>
        <v>17666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3845.1754385964914</v>
      </c>
      <c r="D63" s="22">
        <f>'2月1日'!$G$11</f>
        <v>3845.8333333333335</v>
      </c>
      <c r="E63" s="22">
        <f>'3月1日'!$G$11</f>
        <v>3848.026315789474</v>
      </c>
      <c r="F63" s="22">
        <f>'4月1日'!$G$11</f>
        <v>3837.7192982456145</v>
      </c>
      <c r="G63" s="22">
        <f>'5月1日'!$G$11</f>
        <v>3863.3771929824566</v>
      </c>
      <c r="H63" s="22">
        <f>'6月1日'!$G$11</f>
        <v>3862.5000000000005</v>
      </c>
      <c r="I63" s="22">
        <f>'7月1日'!$G$11</f>
        <v>3869.9561403508774</v>
      </c>
      <c r="J63" s="22">
        <f>'8月1日'!$G$11</f>
        <v>3869.0789473684213</v>
      </c>
      <c r="K63" s="22">
        <f>'9月1日'!$G$11</f>
        <v>3871.0526315789475</v>
      </c>
      <c r="L63" s="22">
        <f>'10月1日'!$G$11</f>
        <v>3870.8333333333335</v>
      </c>
      <c r="M63" s="22">
        <f>'11月1日'!$G$11</f>
        <v>3875.0000000000005</v>
      </c>
      <c r="N63" s="23">
        <f>'12月1日'!$G$11</f>
        <v>3874.1228070175443</v>
      </c>
    </row>
    <row r="64" spans="1:14" ht="13.5" customHeight="1">
      <c r="A64" s="15" t="s">
        <v>2</v>
      </c>
      <c r="B64" s="16" t="s">
        <v>8</v>
      </c>
      <c r="C64" s="36">
        <f>'1月1日'!$B$12</f>
        <v>9508</v>
      </c>
      <c r="D64" s="36">
        <f>'2月1日'!$B$12</f>
        <v>9531</v>
      </c>
      <c r="E64" s="36">
        <f>'3月1日'!$B$12</f>
        <v>9532</v>
      </c>
      <c r="F64" s="36">
        <f>'4月1日'!$B$12</f>
        <v>9492</v>
      </c>
      <c r="G64" s="36">
        <f>'5月1日'!$B$12</f>
        <v>9578</v>
      </c>
      <c r="H64" s="36">
        <f>'6月1日'!$B$12</f>
        <v>9591</v>
      </c>
      <c r="I64" s="36">
        <f>'7月1日'!$B$12</f>
        <v>9583</v>
      </c>
      <c r="J64" s="36">
        <f>'8月1日'!$B$12</f>
        <v>9596</v>
      </c>
      <c r="K64" s="36">
        <f>'9月1日'!$B$12</f>
        <v>9612</v>
      </c>
      <c r="L64" s="36">
        <f>'10月1日'!$B$12</f>
        <v>9623</v>
      </c>
      <c r="M64" s="36">
        <f>'11月1日'!$B$12</f>
        <v>9641</v>
      </c>
      <c r="N64" s="37">
        <f>'12月1日'!$B$12</f>
        <v>9662</v>
      </c>
    </row>
    <row r="65" spans="1:14" ht="13.5" customHeight="1">
      <c r="A65" s="17"/>
      <c r="B65" s="4" t="s">
        <v>9</v>
      </c>
      <c r="C65" s="6">
        <f>'1月1日'!$C$12</f>
        <v>11330</v>
      </c>
      <c r="D65" s="6">
        <f>'2月1日'!$C$12</f>
        <v>11335</v>
      </c>
      <c r="E65" s="6">
        <f>'3月1日'!$C$12</f>
        <v>11340</v>
      </c>
      <c r="F65" s="6">
        <f>'4月1日'!$C$12</f>
        <v>11299</v>
      </c>
      <c r="G65" s="6">
        <f>'5月1日'!$C$12</f>
        <v>11361</v>
      </c>
      <c r="H65" s="6">
        <f>'6月1日'!$C$12</f>
        <v>11349</v>
      </c>
      <c r="I65" s="6">
        <f>'7月1日'!$C$12</f>
        <v>11350</v>
      </c>
      <c r="J65" s="6">
        <f>'8月1日'!$C$12</f>
        <v>11363</v>
      </c>
      <c r="K65" s="6">
        <f>'9月1日'!$C$12</f>
        <v>11346</v>
      </c>
      <c r="L65" s="6">
        <f>'10月1日'!$C$12</f>
        <v>11343</v>
      </c>
      <c r="M65" s="6">
        <f>'11月1日'!$C$12</f>
        <v>11336</v>
      </c>
      <c r="N65" s="18">
        <f>'12月1日'!$C$12</f>
        <v>11349</v>
      </c>
    </row>
    <row r="66" spans="1:14" ht="13.5" customHeight="1">
      <c r="A66" s="17"/>
      <c r="B66" s="4" t="s">
        <v>10</v>
      </c>
      <c r="C66" s="6">
        <f>'1月1日'!$D$12</f>
        <v>12594</v>
      </c>
      <c r="D66" s="6">
        <f>'2月1日'!$D$12</f>
        <v>12602</v>
      </c>
      <c r="E66" s="6">
        <f>'3月1日'!$D$12</f>
        <v>12582</v>
      </c>
      <c r="F66" s="6">
        <f>'4月1日'!$D$12</f>
        <v>12542</v>
      </c>
      <c r="G66" s="6">
        <f>'5月1日'!$D$12</f>
        <v>12589</v>
      </c>
      <c r="H66" s="6">
        <f>'6月1日'!$D$12</f>
        <v>12572</v>
      </c>
      <c r="I66" s="6">
        <f>'7月1日'!$D$12</f>
        <v>12580</v>
      </c>
      <c r="J66" s="6">
        <f>'8月1日'!$D$12</f>
        <v>12578</v>
      </c>
      <c r="K66" s="6">
        <f>'9月1日'!$D$12</f>
        <v>12582</v>
      </c>
      <c r="L66" s="6">
        <f>'10月1日'!$D$12</f>
        <v>12589</v>
      </c>
      <c r="M66" s="6">
        <f>'11月1日'!$D$12</f>
        <v>12622</v>
      </c>
      <c r="N66" s="18">
        <f>'12月1日'!$D$12</f>
        <v>12629</v>
      </c>
    </row>
    <row r="67" spans="1:14" ht="13.5" customHeight="1">
      <c r="A67" s="17"/>
      <c r="B67" s="4" t="s">
        <v>11</v>
      </c>
      <c r="C67" s="34">
        <f>'1月1日'!$E$12</f>
        <v>23924</v>
      </c>
      <c r="D67" s="34">
        <f>'2月1日'!$E$12</f>
        <v>23937</v>
      </c>
      <c r="E67" s="34">
        <f>'3月1日'!$E$12</f>
        <v>23922</v>
      </c>
      <c r="F67" s="34">
        <f>'4月1日'!$E$12</f>
        <v>23841</v>
      </c>
      <c r="G67" s="34">
        <f>'5月1日'!$E$12</f>
        <v>23950</v>
      </c>
      <c r="H67" s="34">
        <f>'6月1日'!$E$12</f>
        <v>23921</v>
      </c>
      <c r="I67" s="34">
        <f>'7月1日'!$E$12</f>
        <v>23930</v>
      </c>
      <c r="J67" s="34">
        <f>'8月1日'!$E$12</f>
        <v>23941</v>
      </c>
      <c r="K67" s="34">
        <f>'9月1日'!$E$12</f>
        <v>23928</v>
      </c>
      <c r="L67" s="34">
        <f>'10月1日'!$E$12</f>
        <v>23932</v>
      </c>
      <c r="M67" s="34">
        <f>'11月1日'!$E$12</f>
        <v>23958</v>
      </c>
      <c r="N67" s="35">
        <f>'12月1日'!$E$12</f>
        <v>23978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2547.8168264110755</v>
      </c>
      <c r="D69" s="22">
        <f>'2月1日'!$G$12</f>
        <v>2549.2012779552715</v>
      </c>
      <c r="E69" s="22">
        <f>'3月1日'!$G$12</f>
        <v>2547.6038338658145</v>
      </c>
      <c r="F69" s="22">
        <f>'4月1日'!$G$12</f>
        <v>2538.9776357827473</v>
      </c>
      <c r="G69" s="22">
        <f>'5月1日'!$G$12</f>
        <v>2550.5857294994676</v>
      </c>
      <c r="H69" s="22">
        <f>'6月1日'!$G$12</f>
        <v>2547.497337593184</v>
      </c>
      <c r="I69" s="22">
        <f>'7月1日'!$G$12</f>
        <v>2548.4558040468582</v>
      </c>
      <c r="J69" s="22">
        <f>'8月1日'!$G$12</f>
        <v>2549.6272630457934</v>
      </c>
      <c r="K69" s="22">
        <f>'9月1日'!$G$12</f>
        <v>2548.2428115015973</v>
      </c>
      <c r="L69" s="22">
        <f>'10月1日'!$G$12</f>
        <v>2548.668796592119</v>
      </c>
      <c r="M69" s="22">
        <f>'11月1日'!$G$12</f>
        <v>2551.437699680511</v>
      </c>
      <c r="N69" s="23">
        <f>'12月1日'!$G$12</f>
        <v>2553.56762513312</v>
      </c>
    </row>
    <row r="70" spans="1:14" ht="13.5" customHeight="1">
      <c r="A70" s="15" t="s">
        <v>18</v>
      </c>
      <c r="B70" s="16" t="s">
        <v>8</v>
      </c>
      <c r="C70" s="36">
        <f>'1月1日'!$B$13</f>
        <v>6901</v>
      </c>
      <c r="D70" s="36">
        <f>'2月1日'!$B$13</f>
        <v>6894</v>
      </c>
      <c r="E70" s="36">
        <f>'3月1日'!$B$13</f>
        <v>6915</v>
      </c>
      <c r="F70" s="36">
        <f>'4月1日'!$B$13</f>
        <v>6906</v>
      </c>
      <c r="G70" s="36">
        <f>'5月1日'!$B$13</f>
        <v>6951</v>
      </c>
      <c r="H70" s="36">
        <f>'6月1日'!$B$13</f>
        <v>6960</v>
      </c>
      <c r="I70" s="36">
        <f>'7月1日'!$B$13</f>
        <v>6988</v>
      </c>
      <c r="J70" s="36">
        <f>'8月1日'!$B$13</f>
        <v>7000</v>
      </c>
      <c r="K70" s="36">
        <f>'9月1日'!$B$13</f>
        <v>6991</v>
      </c>
      <c r="L70" s="36">
        <f>'10月1日'!$B$13</f>
        <v>6998</v>
      </c>
      <c r="M70" s="36">
        <f>'11月1日'!$B$13</f>
        <v>7021</v>
      </c>
      <c r="N70" s="37">
        <f>'12月1日'!$B$13</f>
        <v>7049</v>
      </c>
    </row>
    <row r="71" spans="1:14" ht="13.5" customHeight="1">
      <c r="A71" s="17"/>
      <c r="B71" s="4" t="s">
        <v>9</v>
      </c>
      <c r="C71" s="6">
        <f>'1月1日'!$C$13</f>
        <v>8616</v>
      </c>
      <c r="D71" s="6">
        <f>'2月1日'!$C$13</f>
        <v>8607</v>
      </c>
      <c r="E71" s="6">
        <f>'3月1日'!$C$13</f>
        <v>8622</v>
      </c>
      <c r="F71" s="6">
        <f>'4月1日'!$C$13</f>
        <v>8604</v>
      </c>
      <c r="G71" s="6">
        <f>'5月1日'!$C$13</f>
        <v>8633</v>
      </c>
      <c r="H71" s="6">
        <f>'6月1日'!$C$13</f>
        <v>8632</v>
      </c>
      <c r="I71" s="6">
        <f>'7月1日'!$C$13</f>
        <v>8654</v>
      </c>
      <c r="J71" s="6">
        <f>'8月1日'!$C$13</f>
        <v>8679</v>
      </c>
      <c r="K71" s="6">
        <f>'9月1日'!$C$13</f>
        <v>8666</v>
      </c>
      <c r="L71" s="6">
        <f>'10月1日'!$C$13</f>
        <v>8668</v>
      </c>
      <c r="M71" s="6">
        <f>'11月1日'!$C$13</f>
        <v>8710</v>
      </c>
      <c r="N71" s="18">
        <f>'12月1日'!$C$13</f>
        <v>8726</v>
      </c>
    </row>
    <row r="72" spans="1:14" ht="13.5" customHeight="1">
      <c r="A72" s="17"/>
      <c r="B72" s="4" t="s">
        <v>10</v>
      </c>
      <c r="C72" s="6">
        <f>'1月1日'!$D$13</f>
        <v>9321</v>
      </c>
      <c r="D72" s="6">
        <f>'2月1日'!$D$13</f>
        <v>9312</v>
      </c>
      <c r="E72" s="6">
        <f>'3月1日'!$D$13</f>
        <v>9331</v>
      </c>
      <c r="F72" s="6">
        <f>'4月1日'!$D$13</f>
        <v>9319</v>
      </c>
      <c r="G72" s="6">
        <f>'5月1日'!$D$13</f>
        <v>9348</v>
      </c>
      <c r="H72" s="6">
        <f>'6月1日'!$D$13</f>
        <v>9349</v>
      </c>
      <c r="I72" s="6">
        <f>'7月1日'!$D$13</f>
        <v>9386</v>
      </c>
      <c r="J72" s="6">
        <f>'8月1日'!$D$13</f>
        <v>9404</v>
      </c>
      <c r="K72" s="6">
        <f>'9月1日'!$D$13</f>
        <v>9405</v>
      </c>
      <c r="L72" s="6">
        <f>'10月1日'!$D$13</f>
        <v>9421</v>
      </c>
      <c r="M72" s="6">
        <f>'11月1日'!$D$13</f>
        <v>9443</v>
      </c>
      <c r="N72" s="18">
        <f>'12月1日'!$D$13</f>
        <v>9456</v>
      </c>
    </row>
    <row r="73" spans="1:14" ht="13.5" customHeight="1">
      <c r="A73" s="17"/>
      <c r="B73" s="4" t="s">
        <v>11</v>
      </c>
      <c r="C73" s="34">
        <f>'1月1日'!$E$13</f>
        <v>17937</v>
      </c>
      <c r="D73" s="34">
        <f>'2月1日'!$E$13</f>
        <v>17919</v>
      </c>
      <c r="E73" s="34">
        <f>'3月1日'!$E$13</f>
        <v>17953</v>
      </c>
      <c r="F73" s="34">
        <f>'4月1日'!$E$13</f>
        <v>17923</v>
      </c>
      <c r="G73" s="34">
        <f>'5月1日'!$E$13</f>
        <v>17981</v>
      </c>
      <c r="H73" s="34">
        <f>'6月1日'!$E$13</f>
        <v>17981</v>
      </c>
      <c r="I73" s="34">
        <f>'7月1日'!$E$13</f>
        <v>18040</v>
      </c>
      <c r="J73" s="34">
        <f>'8月1日'!$E$13</f>
        <v>18083</v>
      </c>
      <c r="K73" s="34">
        <f>'9月1日'!$E$13</f>
        <v>18071</v>
      </c>
      <c r="L73" s="34">
        <f>'10月1日'!$E$13</f>
        <v>18089</v>
      </c>
      <c r="M73" s="34">
        <f>'11月1日'!$E$13</f>
        <v>18153</v>
      </c>
      <c r="N73" s="35">
        <f>'12月1日'!$E$13</f>
        <v>18182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3303.314917127072</v>
      </c>
      <c r="D75" s="22">
        <f>'2月1日'!$G$13</f>
        <v>3300</v>
      </c>
      <c r="E75" s="22">
        <f>'3月1日'!$G$13</f>
        <v>3306.2615101289134</v>
      </c>
      <c r="F75" s="22">
        <f>'4月1日'!$G$13</f>
        <v>3300.736648250461</v>
      </c>
      <c r="G75" s="22">
        <f>'5月1日'!$G$13</f>
        <v>3311.4180478821363</v>
      </c>
      <c r="H75" s="22">
        <f>'6月1日'!$G$13</f>
        <v>3311.4180478821363</v>
      </c>
      <c r="I75" s="22">
        <f>'7月1日'!$G$13</f>
        <v>3322.2836095764274</v>
      </c>
      <c r="J75" s="22">
        <f>'8月1日'!$G$13</f>
        <v>3330.202578268877</v>
      </c>
      <c r="K75" s="22">
        <f>'9月1日'!$G$13</f>
        <v>3327.9926335174955</v>
      </c>
      <c r="L75" s="22">
        <f>'10月1日'!$G$13</f>
        <v>3331.3075506445675</v>
      </c>
      <c r="M75" s="22">
        <f>'11月1日'!$G$13</f>
        <v>3343.093922651934</v>
      </c>
      <c r="N75" s="23">
        <f>'12月1日'!$G$13</f>
        <v>3348.434622467772</v>
      </c>
    </row>
    <row r="76" spans="1:14" ht="13.5" customHeight="1">
      <c r="A76" s="15" t="s">
        <v>23</v>
      </c>
      <c r="B76" s="16" t="s">
        <v>8</v>
      </c>
      <c r="C76" s="36">
        <f>'1月1日'!$B$14</f>
        <v>10647</v>
      </c>
      <c r="D76" s="36">
        <f>'2月1日'!$B$14</f>
        <v>10656</v>
      </c>
      <c r="E76" s="36">
        <f>'3月1日'!$B$14</f>
        <v>10663</v>
      </c>
      <c r="F76" s="36">
        <f>'4月1日'!$B$14</f>
        <v>10634</v>
      </c>
      <c r="G76" s="36">
        <f>'5月1日'!$B$14</f>
        <v>10750</v>
      </c>
      <c r="H76" s="36">
        <f>'6月1日'!$B$14</f>
        <v>10779</v>
      </c>
      <c r="I76" s="36">
        <f>'7月1日'!$B$14</f>
        <v>10787</v>
      </c>
      <c r="J76" s="36">
        <f>'8月1日'!$B$14</f>
        <v>10762</v>
      </c>
      <c r="K76" s="36">
        <f>'9月1日'!$B$14</f>
        <v>10787</v>
      </c>
      <c r="L76" s="36">
        <f>'10月1日'!$B$14</f>
        <v>10780</v>
      </c>
      <c r="M76" s="36">
        <f>'11月1日'!$B$14</f>
        <v>10793</v>
      </c>
      <c r="N76" s="37">
        <f>'12月1日'!$B$14</f>
        <v>10811</v>
      </c>
    </row>
    <row r="77" spans="1:14" ht="13.5" customHeight="1">
      <c r="A77" s="17"/>
      <c r="B77" s="4" t="s">
        <v>9</v>
      </c>
      <c r="C77" s="6">
        <f>'1月1日'!$C$14</f>
        <v>13348</v>
      </c>
      <c r="D77" s="6">
        <f>'2月1日'!$C$14</f>
        <v>13353</v>
      </c>
      <c r="E77" s="6">
        <f>'3月1日'!$C$14</f>
        <v>13379</v>
      </c>
      <c r="F77" s="6">
        <f>'4月1日'!$C$14</f>
        <v>13333</v>
      </c>
      <c r="G77" s="6">
        <f>'5月1日'!$C$14</f>
        <v>13411</v>
      </c>
      <c r="H77" s="6">
        <f>'6月1日'!$C$14</f>
        <v>13428</v>
      </c>
      <c r="I77" s="6">
        <f>'7月1日'!$C$14</f>
        <v>13439</v>
      </c>
      <c r="J77" s="6">
        <f>'8月1日'!$C$14</f>
        <v>13406</v>
      </c>
      <c r="K77" s="6">
        <f>'9月1日'!$C$14</f>
        <v>13421</v>
      </c>
      <c r="L77" s="6">
        <f>'10月1日'!$C$14</f>
        <v>13414</v>
      </c>
      <c r="M77" s="6">
        <f>'11月1日'!$C$14</f>
        <v>13431</v>
      </c>
      <c r="N77" s="18">
        <f>'12月1日'!$C$14</f>
        <v>13447</v>
      </c>
    </row>
    <row r="78" spans="1:14" ht="13.5" customHeight="1">
      <c r="A78" s="17"/>
      <c r="B78" s="4" t="s">
        <v>10</v>
      </c>
      <c r="C78" s="6">
        <f>'1月1日'!$D$14</f>
        <v>14595</v>
      </c>
      <c r="D78" s="6">
        <f>'2月1日'!$D$14</f>
        <v>14591</v>
      </c>
      <c r="E78" s="6">
        <f>'3月1日'!$D$14</f>
        <v>14575</v>
      </c>
      <c r="F78" s="6">
        <f>'4月1日'!$D$14</f>
        <v>14509</v>
      </c>
      <c r="G78" s="6">
        <f>'5月1日'!$D$14</f>
        <v>14571</v>
      </c>
      <c r="H78" s="6">
        <f>'6月1日'!$D$14</f>
        <v>14585</v>
      </c>
      <c r="I78" s="6">
        <f>'7月1日'!$D$14</f>
        <v>14593</v>
      </c>
      <c r="J78" s="6">
        <f>'8月1日'!$D$14</f>
        <v>14576</v>
      </c>
      <c r="K78" s="6">
        <f>'9月1日'!$D$14</f>
        <v>14606</v>
      </c>
      <c r="L78" s="6">
        <f>'10月1日'!$D$14</f>
        <v>14602</v>
      </c>
      <c r="M78" s="6">
        <f>'11月1日'!$D$14</f>
        <v>14598</v>
      </c>
      <c r="N78" s="18">
        <f>'12月1日'!$D$14</f>
        <v>14630</v>
      </c>
    </row>
    <row r="79" spans="1:14" ht="13.5" customHeight="1">
      <c r="A79" s="17"/>
      <c r="B79" s="4" t="s">
        <v>11</v>
      </c>
      <c r="C79" s="34">
        <f>'1月1日'!$E$14</f>
        <v>27943</v>
      </c>
      <c r="D79" s="34">
        <f>'2月1日'!$E$14</f>
        <v>27944</v>
      </c>
      <c r="E79" s="34">
        <f>'3月1日'!$E$14</f>
        <v>27954</v>
      </c>
      <c r="F79" s="34">
        <f>'4月1日'!$E$14</f>
        <v>27842</v>
      </c>
      <c r="G79" s="34">
        <f>'5月1日'!$E$14</f>
        <v>27982</v>
      </c>
      <c r="H79" s="34">
        <f>'6月1日'!$E$14</f>
        <v>28013</v>
      </c>
      <c r="I79" s="34">
        <f>'7月1日'!$E$14</f>
        <v>28032</v>
      </c>
      <c r="J79" s="34">
        <f>'8月1日'!$E$14</f>
        <v>27982</v>
      </c>
      <c r="K79" s="34">
        <f>'9月1日'!$E$14</f>
        <v>28027</v>
      </c>
      <c r="L79" s="34">
        <f>'10月1日'!$E$14</f>
        <v>28016</v>
      </c>
      <c r="M79" s="34">
        <f>'11月1日'!$E$14</f>
        <v>28029</v>
      </c>
      <c r="N79" s="35">
        <f>'12月1日'!$E$14</f>
        <v>28077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2423.503902862099</v>
      </c>
      <c r="D81" s="22">
        <f>'2月1日'!$G$14</f>
        <v>2423.590633130963</v>
      </c>
      <c r="E81" s="22">
        <f>'3月1日'!$G$14</f>
        <v>2424.457935819601</v>
      </c>
      <c r="F81" s="22">
        <f>'4月1日'!$G$14</f>
        <v>2414.7441457068517</v>
      </c>
      <c r="G81" s="22">
        <f>'5月1日'!$G$14</f>
        <v>2426.8863833477885</v>
      </c>
      <c r="H81" s="22">
        <f>'6月1日'!$G$14</f>
        <v>2429.5750216825672</v>
      </c>
      <c r="I81" s="22">
        <f>'7月1日'!$G$14</f>
        <v>2431.22289679098</v>
      </c>
      <c r="J81" s="22">
        <f>'8月1日'!$G$14</f>
        <v>2426.8863833477885</v>
      </c>
      <c r="K81" s="22">
        <f>'9月1日'!$G$14</f>
        <v>2430.789245446661</v>
      </c>
      <c r="L81" s="22">
        <f>'10月1日'!$G$14</f>
        <v>2429.835212489159</v>
      </c>
      <c r="M81" s="22">
        <f>'11月1日'!$G$14</f>
        <v>2430.962705984389</v>
      </c>
      <c r="N81" s="23">
        <f>'12月1日'!$G$14</f>
        <v>2435.1257588898525</v>
      </c>
    </row>
    <row r="82" spans="1:14" ht="13.5" customHeight="1">
      <c r="A82" s="15" t="s">
        <v>27</v>
      </c>
      <c r="B82" s="16" t="s">
        <v>8</v>
      </c>
      <c r="C82" s="36">
        <f>'1月1日'!$B$15</f>
        <v>5252</v>
      </c>
      <c r="D82" s="36">
        <f>'2月1日'!$B$15</f>
        <v>5265</v>
      </c>
      <c r="E82" s="36">
        <f>'3月1日'!$B$15</f>
        <v>5275</v>
      </c>
      <c r="F82" s="36">
        <f>'4月1日'!$B$15</f>
        <v>5291</v>
      </c>
      <c r="G82" s="36">
        <f>'5月1日'!$B$15</f>
        <v>5329</v>
      </c>
      <c r="H82" s="36">
        <f>'6月1日'!$B$15</f>
        <v>5334</v>
      </c>
      <c r="I82" s="36">
        <f>'7月1日'!$B$15</f>
        <v>5337</v>
      </c>
      <c r="J82" s="36">
        <f>'8月1日'!$B$15</f>
        <v>5349</v>
      </c>
      <c r="K82" s="36">
        <f>'9月1日'!$B$15</f>
        <v>5356</v>
      </c>
      <c r="L82" s="36">
        <f>'10月1日'!$B$15</f>
        <v>5353</v>
      </c>
      <c r="M82" s="36">
        <f>'11月1日'!$B$15</f>
        <v>5356</v>
      </c>
      <c r="N82" s="37">
        <f>'12月1日'!$B$15</f>
        <v>5365</v>
      </c>
    </row>
    <row r="83" spans="1:14" ht="13.5" customHeight="1">
      <c r="A83" s="17"/>
      <c r="B83" s="4" t="s">
        <v>9</v>
      </c>
      <c r="C83" s="6">
        <f>'1月1日'!$C$15</f>
        <v>7353</v>
      </c>
      <c r="D83" s="6">
        <f>'2月1日'!$C$15</f>
        <v>7380</v>
      </c>
      <c r="E83" s="6">
        <f>'3月1日'!$C$15</f>
        <v>7391</v>
      </c>
      <c r="F83" s="6">
        <f>'4月1日'!$C$15</f>
        <v>7400</v>
      </c>
      <c r="G83" s="6">
        <f>'5月1日'!$C$15</f>
        <v>7429</v>
      </c>
      <c r="H83" s="6">
        <f>'6月1日'!$C$15</f>
        <v>7428</v>
      </c>
      <c r="I83" s="6">
        <f>'7月1日'!$C$15</f>
        <v>7430</v>
      </c>
      <c r="J83" s="6">
        <f>'8月1日'!$C$15</f>
        <v>7440</v>
      </c>
      <c r="K83" s="6">
        <f>'9月1日'!$C$15</f>
        <v>7459</v>
      </c>
      <c r="L83" s="6">
        <f>'10月1日'!$C$15</f>
        <v>7465</v>
      </c>
      <c r="M83" s="6">
        <f>'11月1日'!$C$15</f>
        <v>7473</v>
      </c>
      <c r="N83" s="18">
        <f>'12月1日'!$C$15</f>
        <v>7485</v>
      </c>
    </row>
    <row r="84" spans="1:14" ht="13.5" customHeight="1">
      <c r="A84" s="17"/>
      <c r="B84" s="4" t="s">
        <v>10</v>
      </c>
      <c r="C84" s="6">
        <f>'1月1日'!$D$15</f>
        <v>8101</v>
      </c>
      <c r="D84" s="6">
        <f>'2月1日'!$D$15</f>
        <v>8114</v>
      </c>
      <c r="E84" s="6">
        <f>'3月1日'!$D$15</f>
        <v>8113</v>
      </c>
      <c r="F84" s="6">
        <f>'4月1日'!$D$15</f>
        <v>8118</v>
      </c>
      <c r="G84" s="6">
        <f>'5月1日'!$D$15</f>
        <v>8125</v>
      </c>
      <c r="H84" s="6">
        <f>'6月1日'!$D$15</f>
        <v>8122</v>
      </c>
      <c r="I84" s="6">
        <f>'7月1日'!$D$15</f>
        <v>8127</v>
      </c>
      <c r="J84" s="6">
        <f>'8月1日'!$D$15</f>
        <v>8142</v>
      </c>
      <c r="K84" s="6">
        <f>'9月1日'!$D$15</f>
        <v>8161</v>
      </c>
      <c r="L84" s="6">
        <f>'10月1日'!$D$15</f>
        <v>8175</v>
      </c>
      <c r="M84" s="6">
        <f>'11月1日'!$D$15</f>
        <v>8170</v>
      </c>
      <c r="N84" s="18">
        <f>'12月1日'!$D$15</f>
        <v>8182</v>
      </c>
    </row>
    <row r="85" spans="1:14" ht="13.5" customHeight="1">
      <c r="A85" s="17"/>
      <c r="B85" s="4" t="s">
        <v>11</v>
      </c>
      <c r="C85" s="34">
        <f>'1月1日'!$E$15</f>
        <v>15454</v>
      </c>
      <c r="D85" s="34">
        <f>'2月1日'!$E$15</f>
        <v>15494</v>
      </c>
      <c r="E85" s="34">
        <f>'3月1日'!$E$15</f>
        <v>15504</v>
      </c>
      <c r="F85" s="34">
        <f>'4月1日'!$E$15</f>
        <v>15518</v>
      </c>
      <c r="G85" s="34">
        <f>'5月1日'!$E$15</f>
        <v>15554</v>
      </c>
      <c r="H85" s="34">
        <f>'6月1日'!$E$15</f>
        <v>15550</v>
      </c>
      <c r="I85" s="34">
        <f>'7月1日'!$E$15</f>
        <v>15557</v>
      </c>
      <c r="J85" s="34">
        <f>'8月1日'!$E$15</f>
        <v>15582</v>
      </c>
      <c r="K85" s="34">
        <f>'9月1日'!$E$15</f>
        <v>15620</v>
      </c>
      <c r="L85" s="34">
        <f>'10月1日'!$E$15</f>
        <v>15640</v>
      </c>
      <c r="M85" s="34">
        <f>'11月1日'!$E$15</f>
        <v>15643</v>
      </c>
      <c r="N85" s="35">
        <f>'12月1日'!$E$15</f>
        <v>15667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1049.1513917175832</v>
      </c>
      <c r="D87" s="22">
        <f>'2月1日'!$G$15</f>
        <v>1051.866938221317</v>
      </c>
      <c r="E87" s="22">
        <f>'3月1日'!$G$15</f>
        <v>1052.5458248472505</v>
      </c>
      <c r="F87" s="22">
        <f>'4月1日'!$G$15</f>
        <v>1053.4962661235572</v>
      </c>
      <c r="G87" s="22">
        <f>'5月1日'!$G$15</f>
        <v>1055.9402579769178</v>
      </c>
      <c r="H87" s="22">
        <f>'6月1日'!$G$15</f>
        <v>1055.6687033265443</v>
      </c>
      <c r="I87" s="22">
        <f>'7月1日'!$G$15</f>
        <v>1056.143923964698</v>
      </c>
      <c r="J87" s="22">
        <f>'8月1日'!$G$15</f>
        <v>1057.8411405295315</v>
      </c>
      <c r="K87" s="22">
        <f>'9月1日'!$G$15</f>
        <v>1060.4209097080786</v>
      </c>
      <c r="L87" s="22">
        <f>'10月1日'!$G$15</f>
        <v>1061.7786829599456</v>
      </c>
      <c r="M87" s="22">
        <f>'11月1日'!$G$15</f>
        <v>1061.9823489477258</v>
      </c>
      <c r="N87" s="23">
        <f>'12月1日'!$G$15</f>
        <v>1063.611676849966</v>
      </c>
    </row>
    <row r="88" spans="1:14" ht="13.5" customHeight="1">
      <c r="A88" s="15" t="s">
        <v>3</v>
      </c>
      <c r="B88" s="16" t="s">
        <v>8</v>
      </c>
      <c r="C88" s="36">
        <f>'1月1日'!$B$16</f>
        <v>2034</v>
      </c>
      <c r="D88" s="36">
        <f>'2月1日'!$B$16</f>
        <v>2032</v>
      </c>
      <c r="E88" s="36">
        <f>'3月1日'!$B$16</f>
        <v>2032</v>
      </c>
      <c r="F88" s="36">
        <f>'4月1日'!$B$16</f>
        <v>2034</v>
      </c>
      <c r="G88" s="36">
        <f>'5月1日'!$B$16</f>
        <v>2034</v>
      </c>
      <c r="H88" s="36">
        <f>'6月1日'!$B$16</f>
        <v>2039</v>
      </c>
      <c r="I88" s="36">
        <f>'7月1日'!$B$16</f>
        <v>2039</v>
      </c>
      <c r="J88" s="36">
        <f>'8月1日'!$B$16</f>
        <v>2040</v>
      </c>
      <c r="K88" s="36">
        <f>'9月1日'!$B$16</f>
        <v>2041</v>
      </c>
      <c r="L88" s="36">
        <f>'10月1日'!$B$16</f>
        <v>2041</v>
      </c>
      <c r="M88" s="36">
        <f>'11月1日'!$B$16</f>
        <v>2047</v>
      </c>
      <c r="N88" s="37">
        <f>'12月1日'!$B$16</f>
        <v>2049</v>
      </c>
    </row>
    <row r="89" spans="1:14" ht="13.5" customHeight="1">
      <c r="A89" s="17"/>
      <c r="B89" s="4" t="s">
        <v>9</v>
      </c>
      <c r="C89" s="6">
        <f>'1月1日'!$C$16</f>
        <v>3317</v>
      </c>
      <c r="D89" s="6">
        <f>'2月1日'!$C$16</f>
        <v>3307</v>
      </c>
      <c r="E89" s="6">
        <f>'3月1日'!$C$16</f>
        <v>3311</v>
      </c>
      <c r="F89" s="6">
        <f>'4月1日'!$C$16</f>
        <v>3310</v>
      </c>
      <c r="G89" s="6">
        <f>'5月1日'!$C$16</f>
        <v>3307</v>
      </c>
      <c r="H89" s="6">
        <f>'6月1日'!$C$16</f>
        <v>3315</v>
      </c>
      <c r="I89" s="6">
        <f>'7月1日'!$C$16</f>
        <v>3316</v>
      </c>
      <c r="J89" s="6">
        <f>'8月1日'!$C$16</f>
        <v>3314</v>
      </c>
      <c r="K89" s="6">
        <f>'9月1日'!$C$16</f>
        <v>3314</v>
      </c>
      <c r="L89" s="6">
        <f>'10月1日'!$C$16</f>
        <v>3315</v>
      </c>
      <c r="M89" s="6">
        <f>'11月1日'!$C$16</f>
        <v>3314</v>
      </c>
      <c r="N89" s="18">
        <f>'12月1日'!$C$16</f>
        <v>3310</v>
      </c>
    </row>
    <row r="90" spans="1:14" ht="13.5" customHeight="1">
      <c r="A90" s="17"/>
      <c r="B90" s="4" t="s">
        <v>10</v>
      </c>
      <c r="C90" s="6">
        <f>'1月1日'!$D$16</f>
        <v>3549</v>
      </c>
      <c r="D90" s="6">
        <f>'2月1日'!$D$16</f>
        <v>3546</v>
      </c>
      <c r="E90" s="6">
        <f>'3月1日'!$D$16</f>
        <v>3540</v>
      </c>
      <c r="F90" s="6">
        <f>'4月1日'!$D$16</f>
        <v>3527</v>
      </c>
      <c r="G90" s="6">
        <f>'5月1日'!$D$16</f>
        <v>3521</v>
      </c>
      <c r="H90" s="6">
        <f>'6月1日'!$D$16</f>
        <v>3524</v>
      </c>
      <c r="I90" s="6">
        <f>'7月1日'!$D$16</f>
        <v>3526</v>
      </c>
      <c r="J90" s="6">
        <f>'8月1日'!$D$16</f>
        <v>3525</v>
      </c>
      <c r="K90" s="6">
        <f>'9月1日'!$D$16</f>
        <v>3529</v>
      </c>
      <c r="L90" s="6">
        <f>'10月1日'!$D$16</f>
        <v>3528</v>
      </c>
      <c r="M90" s="6">
        <f>'11月1日'!$D$16</f>
        <v>3541</v>
      </c>
      <c r="N90" s="18">
        <f>'12月1日'!$D$16</f>
        <v>3535</v>
      </c>
    </row>
    <row r="91" spans="1:14" ht="13.5" customHeight="1">
      <c r="A91" s="17"/>
      <c r="B91" s="4" t="s">
        <v>11</v>
      </c>
      <c r="C91" s="34">
        <f>'1月1日'!$E$16</f>
        <v>6866</v>
      </c>
      <c r="D91" s="34">
        <f>'2月1日'!$E$16</f>
        <v>6853</v>
      </c>
      <c r="E91" s="34">
        <f>'3月1日'!$E$16</f>
        <v>6851</v>
      </c>
      <c r="F91" s="34">
        <f>'4月1日'!$E$16</f>
        <v>6837</v>
      </c>
      <c r="G91" s="34">
        <f>'5月1日'!$E$16</f>
        <v>6828</v>
      </c>
      <c r="H91" s="34">
        <f>'6月1日'!$E$16</f>
        <v>6839</v>
      </c>
      <c r="I91" s="34">
        <f>'7月1日'!$E$16</f>
        <v>6842</v>
      </c>
      <c r="J91" s="34">
        <f>'8月1日'!$E$16</f>
        <v>6839</v>
      </c>
      <c r="K91" s="34">
        <f>'9月1日'!$E$16</f>
        <v>6843</v>
      </c>
      <c r="L91" s="34">
        <f>'10月1日'!$E$16</f>
        <v>6843</v>
      </c>
      <c r="M91" s="34">
        <f>'11月1日'!$E$16</f>
        <v>6855</v>
      </c>
      <c r="N91" s="35">
        <f>'12月1日'!$E$16</f>
        <v>6845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177.41602067183462</v>
      </c>
      <c r="D93" s="22">
        <f>'2月1日'!$G$16</f>
        <v>177.0801033591731</v>
      </c>
      <c r="E93" s="22">
        <f>'3月1日'!$G$16</f>
        <v>177.0284237726098</v>
      </c>
      <c r="F93" s="22">
        <f>'4月1日'!$G$16</f>
        <v>176.66666666666666</v>
      </c>
      <c r="G93" s="22">
        <f>'5月1日'!$G$16</f>
        <v>176.43410852713177</v>
      </c>
      <c r="H93" s="22">
        <f>'6月1日'!$G$16</f>
        <v>176.71834625322995</v>
      </c>
      <c r="I93" s="22">
        <f>'7月1日'!$G$16</f>
        <v>176.79586563307492</v>
      </c>
      <c r="J93" s="22">
        <f>'8月1日'!$G$16</f>
        <v>176.71834625322995</v>
      </c>
      <c r="K93" s="22">
        <f>'9月1日'!$G$16</f>
        <v>176.82170542635657</v>
      </c>
      <c r="L93" s="22">
        <f>'10月1日'!$G$16</f>
        <v>176.82170542635657</v>
      </c>
      <c r="M93" s="22">
        <f>'11月1日'!$G$16</f>
        <v>177.13178294573643</v>
      </c>
      <c r="N93" s="23">
        <f>'12月1日'!$G$16</f>
        <v>176.8733850129199</v>
      </c>
    </row>
    <row r="94" spans="1:14" ht="13.5" customHeight="1">
      <c r="A94" s="15" t="s">
        <v>4</v>
      </c>
      <c r="B94" s="16" t="s">
        <v>8</v>
      </c>
      <c r="C94" s="36">
        <f>'1月1日'!$B$17</f>
        <v>3263</v>
      </c>
      <c r="D94" s="36">
        <f>'2月1日'!$B$17</f>
        <v>3263</v>
      </c>
      <c r="E94" s="36">
        <f>'3月1日'!$B$17</f>
        <v>3264</v>
      </c>
      <c r="F94" s="36">
        <f>'4月1日'!$B$17</f>
        <v>3268</v>
      </c>
      <c r="G94" s="36">
        <f>'5月1日'!$B$17</f>
        <v>3270</v>
      </c>
      <c r="H94" s="36">
        <f>'6月1日'!$B$17</f>
        <v>3282</v>
      </c>
      <c r="I94" s="36">
        <f>'7月1日'!$B$17</f>
        <v>3284</v>
      </c>
      <c r="J94" s="36">
        <f>'8月1日'!$B$17</f>
        <v>3285</v>
      </c>
      <c r="K94" s="36">
        <f>'9月1日'!$B$17</f>
        <v>3286</v>
      </c>
      <c r="L94" s="36">
        <f>'10月1日'!$B$17</f>
        <v>3297</v>
      </c>
      <c r="M94" s="36">
        <f>'11月1日'!$B$17</f>
        <v>3305</v>
      </c>
      <c r="N94" s="37">
        <f>'12月1日'!$B$17</f>
        <v>3311</v>
      </c>
    </row>
    <row r="95" spans="1:14" ht="13.5" customHeight="1">
      <c r="A95" s="17"/>
      <c r="B95" s="4" t="s">
        <v>9</v>
      </c>
      <c r="C95" s="6">
        <f>'1月1日'!$C$17</f>
        <v>4758</v>
      </c>
      <c r="D95" s="6">
        <f>'2月1日'!$C$17</f>
        <v>4752</v>
      </c>
      <c r="E95" s="6">
        <f>'3月1日'!$C$17</f>
        <v>4758</v>
      </c>
      <c r="F95" s="6">
        <f>'4月1日'!$C$17</f>
        <v>4757</v>
      </c>
      <c r="G95" s="6">
        <f>'5月1日'!$C$17</f>
        <v>4761</v>
      </c>
      <c r="H95" s="6">
        <f>'6月1日'!$C$17</f>
        <v>4777</v>
      </c>
      <c r="I95" s="6">
        <f>'7月1日'!$C$17</f>
        <v>4780</v>
      </c>
      <c r="J95" s="6">
        <f>'8月1日'!$C$17</f>
        <v>4777</v>
      </c>
      <c r="K95" s="6">
        <f>'9月1日'!$C$17</f>
        <v>4781</v>
      </c>
      <c r="L95" s="6">
        <f>'10月1日'!$C$17</f>
        <v>4785</v>
      </c>
      <c r="M95" s="6">
        <f>'11月1日'!$C$17</f>
        <v>4797</v>
      </c>
      <c r="N95" s="18">
        <f>'12月1日'!$C$17</f>
        <v>4804</v>
      </c>
    </row>
    <row r="96" spans="1:14" ht="13.5" customHeight="1">
      <c r="A96" s="17"/>
      <c r="B96" s="4" t="s">
        <v>10</v>
      </c>
      <c r="C96" s="6">
        <f>'1月1日'!$D$17</f>
        <v>5174</v>
      </c>
      <c r="D96" s="6">
        <f>'2月1日'!$D$17</f>
        <v>5177</v>
      </c>
      <c r="E96" s="6">
        <f>'3月1日'!$D$17</f>
        <v>5175</v>
      </c>
      <c r="F96" s="6">
        <f>'4月1日'!$D$17</f>
        <v>5168</v>
      </c>
      <c r="G96" s="6">
        <f>'5月1日'!$D$17</f>
        <v>5180</v>
      </c>
      <c r="H96" s="6">
        <f>'6月1日'!$D$17</f>
        <v>5192</v>
      </c>
      <c r="I96" s="6">
        <f>'7月1日'!$D$17</f>
        <v>5194</v>
      </c>
      <c r="J96" s="6">
        <f>'8月1日'!$D$17</f>
        <v>5189</v>
      </c>
      <c r="K96" s="6">
        <f>'9月1日'!$D$17</f>
        <v>5187</v>
      </c>
      <c r="L96" s="6">
        <f>'10月1日'!$D$17</f>
        <v>5192</v>
      </c>
      <c r="M96" s="6">
        <f>'11月1日'!$D$17</f>
        <v>5199</v>
      </c>
      <c r="N96" s="18">
        <f>'12月1日'!$D$17</f>
        <v>5201</v>
      </c>
    </row>
    <row r="97" spans="1:14" ht="13.5" customHeight="1">
      <c r="A97" s="17"/>
      <c r="B97" s="4" t="s">
        <v>11</v>
      </c>
      <c r="C97" s="34">
        <f>'1月1日'!$E$17</f>
        <v>9932</v>
      </c>
      <c r="D97" s="34">
        <f>'2月1日'!$E$17</f>
        <v>9929</v>
      </c>
      <c r="E97" s="34">
        <f>'3月1日'!$E$17</f>
        <v>9933</v>
      </c>
      <c r="F97" s="34">
        <f>'4月1日'!$E$17</f>
        <v>9925</v>
      </c>
      <c r="G97" s="34">
        <f>'5月1日'!$E$17</f>
        <v>9941</v>
      </c>
      <c r="H97" s="34">
        <f>'6月1日'!$E$17</f>
        <v>9969</v>
      </c>
      <c r="I97" s="34">
        <f>'7月1日'!$E$17</f>
        <v>9974</v>
      </c>
      <c r="J97" s="34">
        <f>'8月1日'!$E$17</f>
        <v>9966</v>
      </c>
      <c r="K97" s="34">
        <f>'9月1日'!$E$17</f>
        <v>9968</v>
      </c>
      <c r="L97" s="34">
        <f>'10月1日'!$E$17</f>
        <v>9977</v>
      </c>
      <c r="M97" s="34">
        <f>'11月1日'!$E$17</f>
        <v>9996</v>
      </c>
      <c r="N97" s="35">
        <f>'12月1日'!$E$17</f>
        <v>10005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487.34052993130524</v>
      </c>
      <c r="D99" s="22">
        <f>'2月1日'!$G$17</f>
        <v>487.1933267909716</v>
      </c>
      <c r="E99" s="22">
        <f>'3月1日'!$G$17</f>
        <v>487.38959764474976</v>
      </c>
      <c r="F99" s="22">
        <f>'4月1日'!$G$17</f>
        <v>486.99705593719335</v>
      </c>
      <c r="G99" s="22">
        <f>'5月1日'!$G$17</f>
        <v>487.7821393523062</v>
      </c>
      <c r="H99" s="22">
        <f>'6月1日'!$G$17</f>
        <v>489.1560353287537</v>
      </c>
      <c r="I99" s="22">
        <f>'7月1日'!$G$17</f>
        <v>489.40137389597646</v>
      </c>
      <c r="J99" s="22">
        <f>'8月1日'!$G$17</f>
        <v>489.00883218842006</v>
      </c>
      <c r="K99" s="22">
        <f>'9月1日'!$G$17</f>
        <v>489.10696761530915</v>
      </c>
      <c r="L99" s="22">
        <f>'10月1日'!$G$17</f>
        <v>489.5485770363101</v>
      </c>
      <c r="M99" s="22">
        <f>'11月1日'!$G$17</f>
        <v>490.48086359175664</v>
      </c>
      <c r="N99" s="23">
        <f>'12月1日'!$G$17</f>
        <v>490.9224730127576</v>
      </c>
    </row>
    <row r="100" spans="1:14" ht="13.5" customHeight="1">
      <c r="A100" s="15" t="s">
        <v>28</v>
      </c>
      <c r="B100" s="16" t="s">
        <v>8</v>
      </c>
      <c r="C100" s="36">
        <f>'1月1日'!$B$18</f>
        <v>553</v>
      </c>
      <c r="D100" s="36">
        <f>'2月1日'!$B$18</f>
        <v>553</v>
      </c>
      <c r="E100" s="36">
        <f>'3月1日'!$B$18</f>
        <v>553</v>
      </c>
      <c r="F100" s="36">
        <f>'4月1日'!$B$18</f>
        <v>548</v>
      </c>
      <c r="G100" s="36">
        <f>'5月1日'!$B$18</f>
        <v>561</v>
      </c>
      <c r="H100" s="36">
        <f>'6月1日'!$B$18</f>
        <v>564</v>
      </c>
      <c r="I100" s="36">
        <f>'7月1日'!$B$18</f>
        <v>565</v>
      </c>
      <c r="J100" s="36">
        <f>'8月1日'!$B$18</f>
        <v>566</v>
      </c>
      <c r="K100" s="36">
        <f>'9月1日'!$B$18</f>
        <v>565</v>
      </c>
      <c r="L100" s="36">
        <f>'10月1日'!$B$18</f>
        <v>563</v>
      </c>
      <c r="M100" s="36">
        <f>'11月1日'!$B$18</f>
        <v>564</v>
      </c>
      <c r="N100" s="37">
        <f>'12月1日'!$B$18</f>
        <v>561</v>
      </c>
    </row>
    <row r="101" spans="1:14" ht="13.5" customHeight="1">
      <c r="A101" s="17"/>
      <c r="B101" s="4" t="s">
        <v>9</v>
      </c>
      <c r="C101" s="6">
        <f>'1月1日'!$C$18</f>
        <v>936</v>
      </c>
      <c r="D101" s="6">
        <f>'2月1日'!$C$18</f>
        <v>936</v>
      </c>
      <c r="E101" s="6">
        <f>'3月1日'!$C$18</f>
        <v>934</v>
      </c>
      <c r="F101" s="6">
        <f>'4月1日'!$C$18</f>
        <v>925</v>
      </c>
      <c r="G101" s="6">
        <f>'5月1日'!$C$18</f>
        <v>936</v>
      </c>
      <c r="H101" s="6">
        <f>'6月1日'!$C$18</f>
        <v>938</v>
      </c>
      <c r="I101" s="6">
        <f>'7月1日'!$C$18</f>
        <v>938</v>
      </c>
      <c r="J101" s="6">
        <f>'8月1日'!$C$18</f>
        <v>942</v>
      </c>
      <c r="K101" s="6">
        <f>'9月1日'!$C$18</f>
        <v>937</v>
      </c>
      <c r="L101" s="6">
        <f>'10月1日'!$C$18</f>
        <v>933</v>
      </c>
      <c r="M101" s="6">
        <f>'11月1日'!$C$18</f>
        <v>934</v>
      </c>
      <c r="N101" s="18">
        <f>'12月1日'!$C$18</f>
        <v>934</v>
      </c>
    </row>
    <row r="102" spans="1:14" ht="13.5" customHeight="1">
      <c r="A102" s="17"/>
      <c r="B102" s="4" t="s">
        <v>10</v>
      </c>
      <c r="C102" s="6">
        <f>'1月1日'!$D$18</f>
        <v>971</v>
      </c>
      <c r="D102" s="6">
        <f>'2月1日'!$D$18</f>
        <v>970</v>
      </c>
      <c r="E102" s="6">
        <f>'3月1日'!$D$18</f>
        <v>970</v>
      </c>
      <c r="F102" s="6">
        <f>'4月1日'!$D$18</f>
        <v>962</v>
      </c>
      <c r="G102" s="6">
        <f>'5月1日'!$D$18</f>
        <v>968</v>
      </c>
      <c r="H102" s="6">
        <f>'6月1日'!$D$18</f>
        <v>969</v>
      </c>
      <c r="I102" s="6">
        <f>'7月1日'!$D$18</f>
        <v>969</v>
      </c>
      <c r="J102" s="6">
        <f>'8月1日'!$D$18</f>
        <v>971</v>
      </c>
      <c r="K102" s="6">
        <f>'9月1日'!$D$18</f>
        <v>968</v>
      </c>
      <c r="L102" s="6">
        <f>'10月1日'!$D$18</f>
        <v>967</v>
      </c>
      <c r="M102" s="6">
        <f>'11月1日'!$D$18</f>
        <v>964</v>
      </c>
      <c r="N102" s="18">
        <f>'12月1日'!$D$18</f>
        <v>960</v>
      </c>
    </row>
    <row r="103" spans="1:14" ht="13.5" customHeight="1">
      <c r="A103" s="17"/>
      <c r="B103" s="4" t="s">
        <v>11</v>
      </c>
      <c r="C103" s="34">
        <f>'1月1日'!$E$18</f>
        <v>1907</v>
      </c>
      <c r="D103" s="34">
        <f>'2月1日'!$E$18</f>
        <v>1906</v>
      </c>
      <c r="E103" s="34">
        <f>'3月1日'!$E$18</f>
        <v>1904</v>
      </c>
      <c r="F103" s="34">
        <f>'4月1日'!$E$18</f>
        <v>1887</v>
      </c>
      <c r="G103" s="34">
        <f>'5月1日'!$E$18</f>
        <v>1904</v>
      </c>
      <c r="H103" s="34">
        <f>'6月1日'!$E$18</f>
        <v>1907</v>
      </c>
      <c r="I103" s="34">
        <f>'7月1日'!$E$18</f>
        <v>1907</v>
      </c>
      <c r="J103" s="34">
        <f>'8月1日'!$E$18</f>
        <v>1913</v>
      </c>
      <c r="K103" s="34">
        <f>'9月1日'!$E$18</f>
        <v>1905</v>
      </c>
      <c r="L103" s="34">
        <f>'10月1日'!$E$18</f>
        <v>1900</v>
      </c>
      <c r="M103" s="34">
        <f>'11月1日'!$E$18</f>
        <v>1898</v>
      </c>
      <c r="N103" s="35">
        <f>'12月1日'!$E$18</f>
        <v>1894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160.65711878685764</v>
      </c>
      <c r="D105" s="22">
        <f>'2月1日'!$G$18</f>
        <v>160.57287278854255</v>
      </c>
      <c r="E105" s="22">
        <f>'3月1日'!$G$18</f>
        <v>160.4043807919124</v>
      </c>
      <c r="F105" s="22">
        <f>'4月1日'!$G$18</f>
        <v>158.97219882055603</v>
      </c>
      <c r="G105" s="22">
        <f>'5月1日'!$G$18</f>
        <v>160.4043807919124</v>
      </c>
      <c r="H105" s="22">
        <f>'6月1日'!$G$18</f>
        <v>160.65711878685764</v>
      </c>
      <c r="I105" s="22">
        <f>'7月1日'!$G$18</f>
        <v>160.65711878685764</v>
      </c>
      <c r="J105" s="22">
        <f>'8月1日'!$G$18</f>
        <v>161.1625947767481</v>
      </c>
      <c r="K105" s="22">
        <f>'9月1日'!$G$18</f>
        <v>160.48862679022747</v>
      </c>
      <c r="L105" s="22">
        <f>'10月1日'!$G$18</f>
        <v>160.06739679865208</v>
      </c>
      <c r="M105" s="22">
        <f>'11月1日'!$G$18</f>
        <v>159.89890480202192</v>
      </c>
      <c r="N105" s="23">
        <f>'12月1日'!$G$18</f>
        <v>159.56192080876158</v>
      </c>
    </row>
    <row r="106" spans="1:14" ht="13.5" customHeight="1">
      <c r="A106" s="15" t="s">
        <v>24</v>
      </c>
      <c r="B106" s="16" t="s">
        <v>8</v>
      </c>
      <c r="C106" s="36">
        <f>'1月1日'!$B$19</f>
        <v>1356</v>
      </c>
      <c r="D106" s="36">
        <f>'2月1日'!$B$19</f>
        <v>1355</v>
      </c>
      <c r="E106" s="36">
        <f>'3月1日'!$B$19</f>
        <v>1348</v>
      </c>
      <c r="F106" s="36">
        <f>'4月1日'!$B$19</f>
        <v>1353</v>
      </c>
      <c r="G106" s="36">
        <f>'5月1日'!$B$19</f>
        <v>1355</v>
      </c>
      <c r="H106" s="36">
        <f>'6月1日'!$B$19</f>
        <v>1357</v>
      </c>
      <c r="I106" s="36">
        <f>'7月1日'!$B$19</f>
        <v>1355</v>
      </c>
      <c r="J106" s="36">
        <f>'8月1日'!$B$19</f>
        <v>1356</v>
      </c>
      <c r="K106" s="36">
        <f>'9月1日'!$B$19</f>
        <v>1357</v>
      </c>
      <c r="L106" s="36">
        <f>'10月1日'!$B$19</f>
        <v>1352</v>
      </c>
      <c r="M106" s="36">
        <f>'11月1日'!$B$19</f>
        <v>1351</v>
      </c>
      <c r="N106" s="37">
        <f>'12月1日'!$B$19</f>
        <v>1348</v>
      </c>
    </row>
    <row r="107" spans="1:14" ht="13.5" customHeight="1">
      <c r="A107" s="17"/>
      <c r="B107" s="4" t="s">
        <v>9</v>
      </c>
      <c r="C107" s="6">
        <f>'1月1日'!$C$19</f>
        <v>1758</v>
      </c>
      <c r="D107" s="6">
        <f>'2月1日'!$C$19</f>
        <v>1749</v>
      </c>
      <c r="E107" s="6">
        <f>'3月1日'!$C$19</f>
        <v>1744</v>
      </c>
      <c r="F107" s="6">
        <f>'4月1日'!$C$19</f>
        <v>1741</v>
      </c>
      <c r="G107" s="6">
        <f>'5月1日'!$C$19</f>
        <v>1741</v>
      </c>
      <c r="H107" s="6">
        <f>'6月1日'!$C$19</f>
        <v>1735</v>
      </c>
      <c r="I107" s="6">
        <f>'7月1日'!$C$19</f>
        <v>1736</v>
      </c>
      <c r="J107" s="6">
        <f>'8月1日'!$C$19</f>
        <v>1735</v>
      </c>
      <c r="K107" s="6">
        <f>'9月1日'!$C$19</f>
        <v>1730</v>
      </c>
      <c r="L107" s="6">
        <f>'10月1日'!$C$19</f>
        <v>1726</v>
      </c>
      <c r="M107" s="6">
        <f>'11月1日'!$C$19</f>
        <v>1728</v>
      </c>
      <c r="N107" s="18">
        <f>'12月1日'!$C$19</f>
        <v>1727</v>
      </c>
    </row>
    <row r="108" spans="1:14" ht="13.5" customHeight="1">
      <c r="A108" s="17"/>
      <c r="B108" s="4" t="s">
        <v>10</v>
      </c>
      <c r="C108" s="6">
        <f>'1月1日'!$D$19</f>
        <v>1890</v>
      </c>
      <c r="D108" s="6">
        <f>'2月1日'!$D$19</f>
        <v>1883</v>
      </c>
      <c r="E108" s="6">
        <f>'3月1日'!$D$19</f>
        <v>1878</v>
      </c>
      <c r="F108" s="6">
        <f>'4月1日'!$D$19</f>
        <v>1870</v>
      </c>
      <c r="G108" s="6">
        <f>'5月1日'!$D$19</f>
        <v>1866</v>
      </c>
      <c r="H108" s="6">
        <f>'6月1日'!$D$19</f>
        <v>1866</v>
      </c>
      <c r="I108" s="6">
        <f>'7月1日'!$D$19</f>
        <v>1868</v>
      </c>
      <c r="J108" s="6">
        <f>'8月1日'!$D$19</f>
        <v>1868</v>
      </c>
      <c r="K108" s="6">
        <f>'9月1日'!$D$19</f>
        <v>1865</v>
      </c>
      <c r="L108" s="6">
        <f>'10月1日'!$D$19</f>
        <v>1866</v>
      </c>
      <c r="M108" s="6">
        <f>'11月1日'!$D$19</f>
        <v>1864</v>
      </c>
      <c r="N108" s="18">
        <f>'12月1日'!$D$19</f>
        <v>1862</v>
      </c>
    </row>
    <row r="109" spans="1:14" ht="13.5" customHeight="1">
      <c r="A109" s="17"/>
      <c r="B109" s="4" t="s">
        <v>11</v>
      </c>
      <c r="C109" s="34">
        <f>'1月1日'!$E$19</f>
        <v>3648</v>
      </c>
      <c r="D109" s="34">
        <f>'2月1日'!$E$19</f>
        <v>3632</v>
      </c>
      <c r="E109" s="34">
        <f>'3月1日'!$E$19</f>
        <v>3622</v>
      </c>
      <c r="F109" s="34">
        <f>'4月1日'!$E$19</f>
        <v>3611</v>
      </c>
      <c r="G109" s="34">
        <f>'5月1日'!$E$19</f>
        <v>3607</v>
      </c>
      <c r="H109" s="34">
        <f>'6月1日'!$E$19</f>
        <v>3601</v>
      </c>
      <c r="I109" s="34">
        <f>'7月1日'!$E$19</f>
        <v>3604</v>
      </c>
      <c r="J109" s="34">
        <f>'8月1日'!$E$19</f>
        <v>3603</v>
      </c>
      <c r="K109" s="34">
        <f>'9月1日'!$E$19</f>
        <v>3595</v>
      </c>
      <c r="L109" s="34">
        <f>'10月1日'!$E$19</f>
        <v>3592</v>
      </c>
      <c r="M109" s="34">
        <f>'11月1日'!$E$19</f>
        <v>3592</v>
      </c>
      <c r="N109" s="35">
        <f>'12月1日'!$E$19</f>
        <v>3589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576.303317535545</v>
      </c>
      <c r="D111" s="22">
        <f>'2月1日'!$G$19</f>
        <v>573.7756714060032</v>
      </c>
      <c r="E111" s="22">
        <f>'3月1日'!$G$19</f>
        <v>572.1958925750395</v>
      </c>
      <c r="F111" s="22">
        <f>'4月1日'!$G$19</f>
        <v>570.4581358609795</v>
      </c>
      <c r="G111" s="22">
        <f>'5月1日'!$G$19</f>
        <v>569.826224328594</v>
      </c>
      <c r="H111" s="22">
        <f>'6月1日'!$G$19</f>
        <v>568.8783570300158</v>
      </c>
      <c r="I111" s="22">
        <f>'7月1日'!$G$19</f>
        <v>569.3522906793049</v>
      </c>
      <c r="J111" s="22">
        <f>'8月1日'!$G$19</f>
        <v>569.1943127962086</v>
      </c>
      <c r="K111" s="22">
        <f>'9月1日'!$G$19</f>
        <v>567.9304897314375</v>
      </c>
      <c r="L111" s="22">
        <f>'10月1日'!$G$19</f>
        <v>567.4565560821485</v>
      </c>
      <c r="M111" s="22">
        <f>'11月1日'!$G$19</f>
        <v>567.4565560821485</v>
      </c>
      <c r="N111" s="23">
        <f>'12月1日'!$G$19</f>
        <v>566.9826224328594</v>
      </c>
    </row>
    <row r="112" spans="1:14" ht="13.5" customHeight="1">
      <c r="A112" s="15" t="s">
        <v>26</v>
      </c>
      <c r="B112" s="16" t="s">
        <v>8</v>
      </c>
      <c r="C112" s="36">
        <f>'1月1日'!$B$20</f>
        <v>5579</v>
      </c>
      <c r="D112" s="36">
        <f>'2月1日'!$B$20</f>
        <v>5584</v>
      </c>
      <c r="E112" s="36">
        <f>'3月1日'!$B$20</f>
        <v>5583</v>
      </c>
      <c r="F112" s="36">
        <f>'4月1日'!$B$20</f>
        <v>5573</v>
      </c>
      <c r="G112" s="36">
        <f>'5月1日'!$B$20</f>
        <v>5615</v>
      </c>
      <c r="H112" s="36">
        <f>'6月1日'!$B$20</f>
        <v>5649</v>
      </c>
      <c r="I112" s="36">
        <f>'7月1日'!$B$20</f>
        <v>5658</v>
      </c>
      <c r="J112" s="36">
        <f>'8月1日'!$B$20</f>
        <v>5658</v>
      </c>
      <c r="K112" s="36">
        <f>'9月1日'!$B$20</f>
        <v>5661</v>
      </c>
      <c r="L112" s="36">
        <f>'10月1日'!$B$20</f>
        <v>5689</v>
      </c>
      <c r="M112" s="36">
        <f>'11月1日'!$B$20</f>
        <v>5720</v>
      </c>
      <c r="N112" s="37">
        <f>'12月1日'!$B$20</f>
        <v>5731</v>
      </c>
    </row>
    <row r="113" spans="1:14" ht="13.5" customHeight="1">
      <c r="A113" s="17"/>
      <c r="B113" s="4" t="s">
        <v>9</v>
      </c>
      <c r="C113" s="6">
        <f>'1月1日'!$C$20</f>
        <v>7529</v>
      </c>
      <c r="D113" s="6">
        <f>'2月1日'!$C$20</f>
        <v>7524</v>
      </c>
      <c r="E113" s="6">
        <f>'3月1日'!$C$20</f>
        <v>7514</v>
      </c>
      <c r="F113" s="6">
        <f>'4月1日'!$C$20</f>
        <v>7472</v>
      </c>
      <c r="G113" s="6">
        <f>'5月1日'!$C$20</f>
        <v>7518</v>
      </c>
      <c r="H113" s="6">
        <f>'6月1日'!$C$20</f>
        <v>7555</v>
      </c>
      <c r="I113" s="6">
        <f>'7月1日'!$C$20</f>
        <v>7560</v>
      </c>
      <c r="J113" s="6">
        <f>'8月1日'!$C$20</f>
        <v>7567</v>
      </c>
      <c r="K113" s="6">
        <f>'9月1日'!$C$20</f>
        <v>7566</v>
      </c>
      <c r="L113" s="6">
        <f>'10月1日'!$C$20</f>
        <v>7582</v>
      </c>
      <c r="M113" s="6">
        <f>'11月1日'!$C$20</f>
        <v>7609</v>
      </c>
      <c r="N113" s="18">
        <f>'12月1日'!$C$20</f>
        <v>7605</v>
      </c>
    </row>
    <row r="114" spans="1:14" ht="13.5" customHeight="1">
      <c r="A114" s="17"/>
      <c r="B114" s="4" t="s">
        <v>10</v>
      </c>
      <c r="C114" s="6">
        <f>'1月1日'!$D$20</f>
        <v>7931</v>
      </c>
      <c r="D114" s="6">
        <f>'2月1日'!$D$20</f>
        <v>7941</v>
      </c>
      <c r="E114" s="6">
        <f>'3月1日'!$D$20</f>
        <v>7939</v>
      </c>
      <c r="F114" s="6">
        <f>'4月1日'!$D$20</f>
        <v>7911</v>
      </c>
      <c r="G114" s="6">
        <f>'5月1日'!$D$20</f>
        <v>7922</v>
      </c>
      <c r="H114" s="6">
        <f>'6月1日'!$D$20</f>
        <v>7961</v>
      </c>
      <c r="I114" s="6">
        <f>'7月1日'!$D$20</f>
        <v>7967</v>
      </c>
      <c r="J114" s="6">
        <f>'8月1日'!$D$20</f>
        <v>7980</v>
      </c>
      <c r="K114" s="6">
        <f>'9月1日'!$D$20</f>
        <v>7977</v>
      </c>
      <c r="L114" s="6">
        <f>'10月1日'!$D$20</f>
        <v>7983</v>
      </c>
      <c r="M114" s="6">
        <f>'11月1日'!$D$20</f>
        <v>8001</v>
      </c>
      <c r="N114" s="18">
        <f>'12月1日'!$D$20</f>
        <v>8021</v>
      </c>
    </row>
    <row r="115" spans="1:14" ht="13.5" customHeight="1">
      <c r="A115" s="17"/>
      <c r="B115" s="4" t="s">
        <v>11</v>
      </c>
      <c r="C115" s="34">
        <f>'1月1日'!$E$20</f>
        <v>15460</v>
      </c>
      <c r="D115" s="34">
        <f>'2月1日'!$E$20</f>
        <v>15465</v>
      </c>
      <c r="E115" s="34">
        <f>'3月1日'!$E$20</f>
        <v>15453</v>
      </c>
      <c r="F115" s="34">
        <f>'4月1日'!$E$20</f>
        <v>15383</v>
      </c>
      <c r="G115" s="34">
        <f>'5月1日'!$E$20</f>
        <v>15440</v>
      </c>
      <c r="H115" s="34">
        <f>'6月1日'!$E$20</f>
        <v>15516</v>
      </c>
      <c r="I115" s="34">
        <f>'7月1日'!$E$20</f>
        <v>15527</v>
      </c>
      <c r="J115" s="34">
        <f>'8月1日'!$E$20</f>
        <v>15547</v>
      </c>
      <c r="K115" s="34">
        <f>'9月1日'!$E$20</f>
        <v>15543</v>
      </c>
      <c r="L115" s="34">
        <f>'10月1日'!$E$20</f>
        <v>15565</v>
      </c>
      <c r="M115" s="34">
        <f>'11月1日'!$E$20</f>
        <v>15610</v>
      </c>
      <c r="N115" s="35">
        <f>'12月1日'!$E$20</f>
        <v>15626</v>
      </c>
    </row>
    <row r="116" spans="1:14" ht="13.5" customHeight="1">
      <c r="A116" s="17"/>
      <c r="B116" s="4" t="s">
        <v>12</v>
      </c>
      <c r="C116" s="1">
        <f>'1月1日'!$F$20</f>
        <v>17.98</v>
      </c>
      <c r="D116" s="1">
        <f>'2月1日'!$F$20</f>
        <v>17.98</v>
      </c>
      <c r="E116" s="1">
        <f>'3月1日'!$F$20</f>
        <v>17.98</v>
      </c>
      <c r="F116" s="1">
        <f>'4月1日'!$F$20</f>
        <v>17.98</v>
      </c>
      <c r="G116" s="1">
        <f>'5月1日'!$F$20</f>
        <v>17.98</v>
      </c>
      <c r="H116" s="1">
        <f>'6月1日'!$F$20</f>
        <v>17.98</v>
      </c>
      <c r="I116" s="1">
        <f>'7月1日'!$F$20</f>
        <v>17.98</v>
      </c>
      <c r="J116" s="1">
        <f>'8月1日'!$F$20</f>
        <v>17.98</v>
      </c>
      <c r="K116" s="1">
        <f>'9月1日'!$F$20</f>
        <v>17.98</v>
      </c>
      <c r="L116" s="1">
        <f>'10月1日'!$F$20</f>
        <v>17.98</v>
      </c>
      <c r="M116" s="1">
        <f>'11月1日'!$F$20</f>
        <v>17.98</v>
      </c>
      <c r="N116" s="19">
        <f>'12月1日'!$F$20</f>
        <v>17.98</v>
      </c>
    </row>
    <row r="117" spans="1:14" ht="13.5" customHeight="1" thickBot="1">
      <c r="A117" s="20"/>
      <c r="B117" s="21" t="s">
        <v>13</v>
      </c>
      <c r="C117" s="22">
        <f>'1月1日'!$G$20</f>
        <v>859.8442714126808</v>
      </c>
      <c r="D117" s="22">
        <f>'2月1日'!$G$20</f>
        <v>860.1223581757508</v>
      </c>
      <c r="E117" s="22">
        <f>'3月1日'!$G$20</f>
        <v>859.4549499443826</v>
      </c>
      <c r="F117" s="22">
        <f>'4月1日'!$G$20</f>
        <v>855.5617352614015</v>
      </c>
      <c r="G117" s="22">
        <f>'5月1日'!$G$20</f>
        <v>858.7319243604004</v>
      </c>
      <c r="H117" s="22">
        <f>'6月1日'!$G$20</f>
        <v>862.9588431590656</v>
      </c>
      <c r="I117" s="22">
        <f>'7月1日'!$G$20</f>
        <v>863.5706340378198</v>
      </c>
      <c r="J117" s="22">
        <f>'8月1日'!$G$20</f>
        <v>864.6829810901</v>
      </c>
      <c r="K117" s="22">
        <f>'9月1日'!$G$20</f>
        <v>864.460511679644</v>
      </c>
      <c r="L117" s="22">
        <f>'10月1日'!$G$20</f>
        <v>865.6840934371523</v>
      </c>
      <c r="M117" s="22">
        <f>'11月1日'!$G$20</f>
        <v>868.186874304783</v>
      </c>
      <c r="N117" s="23">
        <f>'12月1日'!$G$20</f>
        <v>869.0767519466074</v>
      </c>
    </row>
    <row r="118" spans="1:14" ht="13.5" customHeight="1">
      <c r="A118" s="15" t="s">
        <v>25</v>
      </c>
      <c r="B118" s="16" t="s">
        <v>8</v>
      </c>
      <c r="C118" s="36">
        <f>'1月1日'!$B$21</f>
        <v>1981</v>
      </c>
      <c r="D118" s="36">
        <f>'2月1日'!$B$21</f>
        <v>1987</v>
      </c>
      <c r="E118" s="36">
        <f>'3月1日'!$B$21</f>
        <v>1984</v>
      </c>
      <c r="F118" s="36">
        <f>'4月1日'!$B$21</f>
        <v>1972</v>
      </c>
      <c r="G118" s="36">
        <f>'5月1日'!$B$21</f>
        <v>1991</v>
      </c>
      <c r="H118" s="36">
        <f>'6月1日'!$B$21</f>
        <v>1995</v>
      </c>
      <c r="I118" s="36">
        <f>'7月1日'!$B$21</f>
        <v>2002</v>
      </c>
      <c r="J118" s="36">
        <f>'8月1日'!$B$21</f>
        <v>2006</v>
      </c>
      <c r="K118" s="36">
        <f>'9月1日'!$B$21</f>
        <v>2005</v>
      </c>
      <c r="L118" s="36">
        <f>'10月1日'!$B$21</f>
        <v>2011</v>
      </c>
      <c r="M118" s="36">
        <f>'11月1日'!$B$21</f>
        <v>2006</v>
      </c>
      <c r="N118" s="37">
        <f>'12月1日'!$B$21</f>
        <v>1995</v>
      </c>
    </row>
    <row r="119" spans="1:14" ht="13.5" customHeight="1">
      <c r="A119" s="17"/>
      <c r="B119" s="4" t="s">
        <v>9</v>
      </c>
      <c r="C119" s="6">
        <f>'1月1日'!$C$21</f>
        <v>2867</v>
      </c>
      <c r="D119" s="6">
        <f>'2月1日'!$C$21</f>
        <v>2871</v>
      </c>
      <c r="E119" s="6">
        <f>'3月1日'!$C$21</f>
        <v>2863</v>
      </c>
      <c r="F119" s="6">
        <f>'4月1日'!$C$21</f>
        <v>2853</v>
      </c>
      <c r="G119" s="6">
        <f>'5月1日'!$C$21</f>
        <v>2848</v>
      </c>
      <c r="H119" s="6">
        <f>'6月1日'!$C$21</f>
        <v>2851</v>
      </c>
      <c r="I119" s="6">
        <f>'7月1日'!$C$21</f>
        <v>2845</v>
      </c>
      <c r="J119" s="6">
        <f>'8月1日'!$C$21</f>
        <v>2845</v>
      </c>
      <c r="K119" s="6">
        <f>'9月1日'!$C$21</f>
        <v>2846</v>
      </c>
      <c r="L119" s="6">
        <f>'10月1日'!$C$21</f>
        <v>2852</v>
      </c>
      <c r="M119" s="6">
        <f>'11月1日'!$C$21</f>
        <v>2849</v>
      </c>
      <c r="N119" s="18">
        <f>'12月1日'!$C$21</f>
        <v>2844</v>
      </c>
    </row>
    <row r="120" spans="1:14" ht="13.5" customHeight="1">
      <c r="A120" s="17"/>
      <c r="B120" s="4" t="s">
        <v>10</v>
      </c>
      <c r="C120" s="6">
        <f>'1月1日'!$D$21</f>
        <v>2988</v>
      </c>
      <c r="D120" s="6">
        <f>'2月1日'!$D$21</f>
        <v>2990</v>
      </c>
      <c r="E120" s="6">
        <f>'3月1日'!$D$21</f>
        <v>2990</v>
      </c>
      <c r="F120" s="6">
        <f>'4月1日'!$D$21</f>
        <v>2969</v>
      </c>
      <c r="G120" s="6">
        <f>'5月1日'!$D$21</f>
        <v>2987</v>
      </c>
      <c r="H120" s="6">
        <f>'6月1日'!$D$21</f>
        <v>2988</v>
      </c>
      <c r="I120" s="6">
        <f>'7月1日'!$D$21</f>
        <v>2991</v>
      </c>
      <c r="J120" s="6">
        <f>'8月1日'!$D$21</f>
        <v>2998</v>
      </c>
      <c r="K120" s="6">
        <f>'9月1日'!$D$21</f>
        <v>2997</v>
      </c>
      <c r="L120" s="6">
        <f>'10月1日'!$D$21</f>
        <v>2996</v>
      </c>
      <c r="M120" s="6">
        <f>'11月1日'!$D$21</f>
        <v>2994</v>
      </c>
      <c r="N120" s="18">
        <f>'12月1日'!$D$21</f>
        <v>2981</v>
      </c>
    </row>
    <row r="121" spans="1:14" ht="13.5" customHeight="1">
      <c r="A121" s="17"/>
      <c r="B121" s="4" t="s">
        <v>11</v>
      </c>
      <c r="C121" s="34">
        <f>'1月1日'!$E$21</f>
        <v>5855</v>
      </c>
      <c r="D121" s="34">
        <f>'2月1日'!$E$21</f>
        <v>5861</v>
      </c>
      <c r="E121" s="34">
        <f>'3月1日'!$E$21</f>
        <v>5853</v>
      </c>
      <c r="F121" s="34">
        <f>'4月1日'!$E$21</f>
        <v>5822</v>
      </c>
      <c r="G121" s="34">
        <f>'5月1日'!$E$21</f>
        <v>5835</v>
      </c>
      <c r="H121" s="34">
        <f>'6月1日'!$E$21</f>
        <v>5839</v>
      </c>
      <c r="I121" s="34">
        <f>'7月1日'!$E$21</f>
        <v>5836</v>
      </c>
      <c r="J121" s="34">
        <f>'8月1日'!$E$21</f>
        <v>5843</v>
      </c>
      <c r="K121" s="34">
        <f>'9月1日'!$E$21</f>
        <v>5843</v>
      </c>
      <c r="L121" s="34">
        <f>'10月1日'!$E$21</f>
        <v>5848</v>
      </c>
      <c r="M121" s="34">
        <f>'11月1日'!$E$21</f>
        <v>5843</v>
      </c>
      <c r="N121" s="35">
        <f>'12月1日'!$E$21</f>
        <v>5825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679.2343387470999</v>
      </c>
      <c r="D123" s="22">
        <f>'2月1日'!$G$21</f>
        <v>679.9303944315545</v>
      </c>
      <c r="E123" s="22">
        <f>'3月1日'!$G$21</f>
        <v>679.002320185615</v>
      </c>
      <c r="F123" s="22">
        <f>'4月1日'!$G$21</f>
        <v>675.4060324825987</v>
      </c>
      <c r="G123" s="22">
        <f>'5月1日'!$G$21</f>
        <v>676.9141531322506</v>
      </c>
      <c r="H123" s="22">
        <f>'6月1日'!$G$21</f>
        <v>677.3781902552205</v>
      </c>
      <c r="I123" s="22">
        <f>'7月1日'!$G$21</f>
        <v>677.0301624129931</v>
      </c>
      <c r="J123" s="22">
        <f>'8月1日'!$G$21</f>
        <v>677.8422273781903</v>
      </c>
      <c r="K123" s="22">
        <f>'9月1日'!$G$21</f>
        <v>677.8422273781903</v>
      </c>
      <c r="L123" s="22">
        <f>'10月1日'!$G$21</f>
        <v>678.4222737819026</v>
      </c>
      <c r="M123" s="22">
        <f>'11月1日'!$G$21</f>
        <v>677.8422273781903</v>
      </c>
      <c r="N123" s="23">
        <f>'12月1日'!$G$21</f>
        <v>675.754060324826</v>
      </c>
    </row>
    <row r="124" spans="1:14" ht="13.5" customHeight="1">
      <c r="A124" s="15" t="s">
        <v>29</v>
      </c>
      <c r="B124" s="16" t="s">
        <v>8</v>
      </c>
      <c r="C124" s="36">
        <f>'1月1日'!$B$22</f>
        <v>4114</v>
      </c>
      <c r="D124" s="36">
        <f>'2月1日'!$B$22</f>
        <v>4116</v>
      </c>
      <c r="E124" s="36">
        <f>'3月1日'!$B$22</f>
        <v>4130</v>
      </c>
      <c r="F124" s="36">
        <f>'4月1日'!$B$22</f>
        <v>4130</v>
      </c>
      <c r="G124" s="36">
        <f>'5月1日'!$B$22</f>
        <v>4149</v>
      </c>
      <c r="H124" s="36">
        <f>'6月1日'!$B$22</f>
        <v>4154</v>
      </c>
      <c r="I124" s="36">
        <f>'7月1日'!$B$22</f>
        <v>4163</v>
      </c>
      <c r="J124" s="36">
        <f>'8月1日'!$B$22</f>
        <v>4161</v>
      </c>
      <c r="K124" s="36">
        <f>'9月1日'!$B$22</f>
        <v>4160</v>
      </c>
      <c r="L124" s="36">
        <f>'10月1日'!$B$22</f>
        <v>4173</v>
      </c>
      <c r="M124" s="36">
        <f>'11月1日'!$B$22</f>
        <v>4178</v>
      </c>
      <c r="N124" s="37">
        <f>'12月1日'!$B$22</f>
        <v>4178</v>
      </c>
    </row>
    <row r="125" spans="1:14" ht="13.5" customHeight="1">
      <c r="A125" s="17"/>
      <c r="B125" s="4" t="s">
        <v>9</v>
      </c>
      <c r="C125" s="6">
        <f>'1月1日'!$C$22</f>
        <v>5832</v>
      </c>
      <c r="D125" s="6">
        <f>'2月1日'!$C$22</f>
        <v>5831</v>
      </c>
      <c r="E125" s="6">
        <f>'3月1日'!$C$22</f>
        <v>5842</v>
      </c>
      <c r="F125" s="6">
        <f>'4月1日'!$C$22</f>
        <v>5828</v>
      </c>
      <c r="G125" s="6">
        <f>'5月1日'!$C$22</f>
        <v>5841</v>
      </c>
      <c r="H125" s="6">
        <f>'6月1日'!$C$22</f>
        <v>5843</v>
      </c>
      <c r="I125" s="6">
        <f>'7月1日'!$C$22</f>
        <v>5864</v>
      </c>
      <c r="J125" s="6">
        <f>'8月1日'!$C$22</f>
        <v>5861</v>
      </c>
      <c r="K125" s="6">
        <f>'9月1日'!$C$22</f>
        <v>5865</v>
      </c>
      <c r="L125" s="6">
        <f>'10月1日'!$C$22</f>
        <v>5880</v>
      </c>
      <c r="M125" s="6">
        <f>'11月1日'!$C$22</f>
        <v>5881</v>
      </c>
      <c r="N125" s="18">
        <f>'12月1日'!$C$22</f>
        <v>5881</v>
      </c>
    </row>
    <row r="126" spans="1:14" ht="13.5" customHeight="1">
      <c r="A126" s="17"/>
      <c r="B126" s="4" t="s">
        <v>10</v>
      </c>
      <c r="C126" s="6">
        <f>'1月1日'!$D$22</f>
        <v>6514</v>
      </c>
      <c r="D126" s="6">
        <f>'2月1日'!$D$22</f>
        <v>6505</v>
      </c>
      <c r="E126" s="6">
        <f>'3月1日'!$D$22</f>
        <v>6522</v>
      </c>
      <c r="F126" s="6">
        <f>'4月1日'!$D$22</f>
        <v>6515</v>
      </c>
      <c r="G126" s="6">
        <f>'5月1日'!$D$22</f>
        <v>6510</v>
      </c>
      <c r="H126" s="6">
        <f>'6月1日'!$D$22</f>
        <v>6518</v>
      </c>
      <c r="I126" s="6">
        <f>'7月1日'!$D$22</f>
        <v>6525</v>
      </c>
      <c r="J126" s="6">
        <f>'8月1日'!$D$22</f>
        <v>6524</v>
      </c>
      <c r="K126" s="6">
        <f>'9月1日'!$D$22</f>
        <v>6525</v>
      </c>
      <c r="L126" s="6">
        <f>'10月1日'!$D$22</f>
        <v>6534</v>
      </c>
      <c r="M126" s="6">
        <f>'11月1日'!$D$22</f>
        <v>6528</v>
      </c>
      <c r="N126" s="18">
        <f>'12月1日'!$D$22</f>
        <v>6532</v>
      </c>
    </row>
    <row r="127" spans="1:14" ht="13.5" customHeight="1">
      <c r="A127" s="17"/>
      <c r="B127" s="4" t="s">
        <v>11</v>
      </c>
      <c r="C127" s="34">
        <f>'1月1日'!$E$22</f>
        <v>12346</v>
      </c>
      <c r="D127" s="34">
        <f>'2月1日'!$E$22</f>
        <v>12336</v>
      </c>
      <c r="E127" s="34">
        <f>'3月1日'!$E$22</f>
        <v>12364</v>
      </c>
      <c r="F127" s="34">
        <f>'4月1日'!$E$22</f>
        <v>12343</v>
      </c>
      <c r="G127" s="34">
        <f>'5月1日'!$E$22</f>
        <v>12351</v>
      </c>
      <c r="H127" s="34">
        <f>'6月1日'!$E$22</f>
        <v>12361</v>
      </c>
      <c r="I127" s="34">
        <f>'7月1日'!$E$22</f>
        <v>12389</v>
      </c>
      <c r="J127" s="34">
        <f>'8月1日'!$E$22</f>
        <v>12385</v>
      </c>
      <c r="K127" s="34">
        <f>'9月1日'!$E$22</f>
        <v>12390</v>
      </c>
      <c r="L127" s="34">
        <f>'10月1日'!$E$22</f>
        <v>12414</v>
      </c>
      <c r="M127" s="34">
        <f>'11月1日'!$E$22</f>
        <v>12409</v>
      </c>
      <c r="N127" s="35">
        <f>'12月1日'!$E$22</f>
        <v>12413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1390.3153153153153</v>
      </c>
      <c r="D129" s="22">
        <f>'2月1日'!$G$22</f>
        <v>1389.1891891891892</v>
      </c>
      <c r="E129" s="22">
        <f>'3月1日'!$G$22</f>
        <v>1392.3423423423421</v>
      </c>
      <c r="F129" s="22">
        <f>'4月1日'!$G$22</f>
        <v>1389.9774774774774</v>
      </c>
      <c r="G129" s="22">
        <f>'5月1日'!$G$22</f>
        <v>1390.8783783783783</v>
      </c>
      <c r="H129" s="22">
        <f>'6月1日'!$G$22</f>
        <v>1392.0045045045044</v>
      </c>
      <c r="I129" s="22">
        <f>'7月1日'!$G$22</f>
        <v>1395.1576576576576</v>
      </c>
      <c r="J129" s="22">
        <f>'8月1日'!$G$22</f>
        <v>1394.7072072072071</v>
      </c>
      <c r="K129" s="22">
        <f>'9月1日'!$G$22</f>
        <v>1395.2702702702702</v>
      </c>
      <c r="L129" s="22">
        <f>'10月1日'!$G$22</f>
        <v>1397.972972972973</v>
      </c>
      <c r="M129" s="22">
        <f>'11月1日'!$G$22</f>
        <v>1397.4099099099099</v>
      </c>
      <c r="N129" s="23">
        <f>'12月1日'!$G$22</f>
        <v>1397.8603603603603</v>
      </c>
    </row>
    <row r="130" spans="1:14" ht="13.5" customHeight="1">
      <c r="A130" s="15" t="s">
        <v>5</v>
      </c>
      <c r="B130" s="16" t="s">
        <v>8</v>
      </c>
      <c r="C130" s="36">
        <f>'1月1日'!$B$23</f>
        <v>1689</v>
      </c>
      <c r="D130" s="36">
        <f>'2月1日'!$B$23</f>
        <v>1692</v>
      </c>
      <c r="E130" s="36">
        <f>'3月1日'!$B$23</f>
        <v>1692</v>
      </c>
      <c r="F130" s="36">
        <f>'4月1日'!$B$23</f>
        <v>1691</v>
      </c>
      <c r="G130" s="36">
        <f>'5月1日'!$B$23</f>
        <v>1696</v>
      </c>
      <c r="H130" s="36">
        <f>'6月1日'!$B$23</f>
        <v>1699</v>
      </c>
      <c r="I130" s="36">
        <f>'7月1日'!$B$23</f>
        <v>1711</v>
      </c>
      <c r="J130" s="36">
        <f>'8月1日'!$B$23</f>
        <v>1716</v>
      </c>
      <c r="K130" s="36">
        <f>'9月1日'!$B$23</f>
        <v>1717</v>
      </c>
      <c r="L130" s="36">
        <f>'10月1日'!$B$23</f>
        <v>1717</v>
      </c>
      <c r="M130" s="36">
        <f>'11月1日'!$B$23</f>
        <v>1719</v>
      </c>
      <c r="N130" s="37">
        <f>'12月1日'!$B$23</f>
        <v>1716</v>
      </c>
    </row>
    <row r="131" spans="1:14" ht="13.5" customHeight="1">
      <c r="A131" s="17"/>
      <c r="B131" s="4" t="s">
        <v>9</v>
      </c>
      <c r="C131" s="6">
        <f>'1月1日'!$C$23</f>
        <v>2611</v>
      </c>
      <c r="D131" s="6">
        <f>'2月1日'!$C$23</f>
        <v>2612</v>
      </c>
      <c r="E131" s="6">
        <f>'3月1日'!$C$23</f>
        <v>2609</v>
      </c>
      <c r="F131" s="6">
        <f>'4月1日'!$C$23</f>
        <v>2605</v>
      </c>
      <c r="G131" s="6">
        <f>'5月1日'!$C$23</f>
        <v>2616</v>
      </c>
      <c r="H131" s="6">
        <f>'6月1日'!$C$23</f>
        <v>2616</v>
      </c>
      <c r="I131" s="6">
        <f>'7月1日'!$C$23</f>
        <v>2622</v>
      </c>
      <c r="J131" s="6">
        <f>'8月1日'!$C$23</f>
        <v>2619</v>
      </c>
      <c r="K131" s="6">
        <f>'9月1日'!$C$23</f>
        <v>2616</v>
      </c>
      <c r="L131" s="6">
        <f>'10月1日'!$C$23</f>
        <v>2613</v>
      </c>
      <c r="M131" s="6">
        <f>'11月1日'!$C$23</f>
        <v>2609</v>
      </c>
      <c r="N131" s="18">
        <f>'12月1日'!$C$23</f>
        <v>2606</v>
      </c>
    </row>
    <row r="132" spans="1:14" ht="13.5" customHeight="1">
      <c r="A132" s="17"/>
      <c r="B132" s="4" t="s">
        <v>10</v>
      </c>
      <c r="C132" s="6">
        <f>'1月1日'!$D$23</f>
        <v>2866</v>
      </c>
      <c r="D132" s="6">
        <f>'2月1日'!$D$23</f>
        <v>2869</v>
      </c>
      <c r="E132" s="6">
        <f>'3月1日'!$D$23</f>
        <v>2869</v>
      </c>
      <c r="F132" s="6">
        <f>'4月1日'!$D$23</f>
        <v>2855</v>
      </c>
      <c r="G132" s="6">
        <f>'5月1日'!$D$23</f>
        <v>2860</v>
      </c>
      <c r="H132" s="6">
        <f>'6月1日'!$D$23</f>
        <v>2859</v>
      </c>
      <c r="I132" s="6">
        <f>'7月1日'!$D$23</f>
        <v>2870</v>
      </c>
      <c r="J132" s="6">
        <f>'8月1日'!$D$23</f>
        <v>2873</v>
      </c>
      <c r="K132" s="6">
        <f>'9月1日'!$D$23</f>
        <v>2873</v>
      </c>
      <c r="L132" s="6">
        <f>'10月1日'!$D$23</f>
        <v>2867</v>
      </c>
      <c r="M132" s="6">
        <f>'11月1日'!$D$23</f>
        <v>2874</v>
      </c>
      <c r="N132" s="18">
        <f>'12月1日'!$D$23</f>
        <v>2862</v>
      </c>
    </row>
    <row r="133" spans="1:14" ht="13.5" customHeight="1">
      <c r="A133" s="17"/>
      <c r="B133" s="4" t="s">
        <v>11</v>
      </c>
      <c r="C133" s="34">
        <f>'1月1日'!$E$23</f>
        <v>5477</v>
      </c>
      <c r="D133" s="34">
        <f>'2月1日'!$E$23</f>
        <v>5481</v>
      </c>
      <c r="E133" s="34">
        <f>'3月1日'!$E$23</f>
        <v>5478</v>
      </c>
      <c r="F133" s="34">
        <f>'4月1日'!$E$23</f>
        <v>5460</v>
      </c>
      <c r="G133" s="34">
        <f>'5月1日'!$E$23</f>
        <v>5476</v>
      </c>
      <c r="H133" s="34">
        <f>'6月1日'!$E$23</f>
        <v>5475</v>
      </c>
      <c r="I133" s="34">
        <f>'7月1日'!$E$23</f>
        <v>5492</v>
      </c>
      <c r="J133" s="34">
        <f>'8月1日'!$E$23</f>
        <v>5492</v>
      </c>
      <c r="K133" s="34">
        <f>'9月1日'!$E$23</f>
        <v>5489</v>
      </c>
      <c r="L133" s="34">
        <f>'10月1日'!$E$23</f>
        <v>5480</v>
      </c>
      <c r="M133" s="34">
        <f>'11月1日'!$E$23</f>
        <v>5483</v>
      </c>
      <c r="N133" s="35">
        <f>'12月1日'!$E$23</f>
        <v>5468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1088.8667992047713</v>
      </c>
      <c r="D135" s="22">
        <f>'2月1日'!$G$23</f>
        <v>1089.662027833002</v>
      </c>
      <c r="E135" s="22">
        <f>'3月1日'!$G$23</f>
        <v>1089.065606361829</v>
      </c>
      <c r="F135" s="22">
        <f>'4月1日'!$G$23</f>
        <v>1085.4870775347913</v>
      </c>
      <c r="G135" s="22">
        <f>'5月1日'!$G$23</f>
        <v>1088.6679920477136</v>
      </c>
      <c r="H135" s="22">
        <f>'6月1日'!$G$23</f>
        <v>1088.469184890656</v>
      </c>
      <c r="I135" s="22">
        <f>'7月1日'!$G$23</f>
        <v>1091.8489065606361</v>
      </c>
      <c r="J135" s="22">
        <f>'8月1日'!$G$23</f>
        <v>1091.8489065606361</v>
      </c>
      <c r="K135" s="22">
        <f>'9月1日'!$G$23</f>
        <v>1091.252485089463</v>
      </c>
      <c r="L135" s="22">
        <f>'10月1日'!$G$23</f>
        <v>1089.4632206759443</v>
      </c>
      <c r="M135" s="22">
        <f>'11月1日'!$G$23</f>
        <v>1090.0596421471173</v>
      </c>
      <c r="N135" s="23">
        <f>'12月1日'!$G$23</f>
        <v>1087.0775347912524</v>
      </c>
    </row>
    <row r="136" spans="1:14" ht="13.5" customHeight="1">
      <c r="A136" s="25" t="s">
        <v>6</v>
      </c>
      <c r="B136" s="26" t="s">
        <v>8</v>
      </c>
      <c r="C136" s="38">
        <f>'1月1日'!$B$24</f>
        <v>1458</v>
      </c>
      <c r="D136" s="38">
        <f>'2月1日'!$B$24</f>
        <v>1455</v>
      </c>
      <c r="E136" s="38">
        <f>'3月1日'!$B$24</f>
        <v>1454</v>
      </c>
      <c r="F136" s="38">
        <f>'4月1日'!$B$24</f>
        <v>1461</v>
      </c>
      <c r="G136" s="38">
        <f>'5月1日'!$B$24</f>
        <v>1466</v>
      </c>
      <c r="H136" s="38">
        <f>'6月1日'!$B$24</f>
        <v>1462</v>
      </c>
      <c r="I136" s="38">
        <f>'7月1日'!$B$24</f>
        <v>1463</v>
      </c>
      <c r="J136" s="38">
        <f>'8月1日'!$B$24</f>
        <v>1478</v>
      </c>
      <c r="K136" s="38">
        <f>'9月1日'!$B$24</f>
        <v>1480</v>
      </c>
      <c r="L136" s="38">
        <f>'10月1日'!$B$24</f>
        <v>1478</v>
      </c>
      <c r="M136" s="38">
        <f>'11月1日'!$B$24</f>
        <v>1478</v>
      </c>
      <c r="N136" s="39">
        <f>'12月1日'!$B$24</f>
        <v>1486</v>
      </c>
    </row>
    <row r="137" spans="1:14" s="11" customFormat="1" ht="13.5" customHeight="1">
      <c r="A137" s="27"/>
      <c r="B137" s="4" t="s">
        <v>9</v>
      </c>
      <c r="C137" s="6">
        <f>'1月1日'!$C$24</f>
        <v>2303</v>
      </c>
      <c r="D137" s="6">
        <f>'2月1日'!$C$24</f>
        <v>2299</v>
      </c>
      <c r="E137" s="6">
        <f>'3月1日'!$C$24</f>
        <v>2292</v>
      </c>
      <c r="F137" s="6">
        <f>'4月1日'!$C$24</f>
        <v>2295</v>
      </c>
      <c r="G137" s="6">
        <f>'5月1日'!$C$24</f>
        <v>2294</v>
      </c>
      <c r="H137" s="6">
        <f>'6月1日'!$C$24</f>
        <v>2285</v>
      </c>
      <c r="I137" s="6">
        <f>'7月1日'!$C$24</f>
        <v>2284</v>
      </c>
      <c r="J137" s="6">
        <f>'8月1日'!$C$24</f>
        <v>2301</v>
      </c>
      <c r="K137" s="6">
        <f>'9月1日'!$C$24</f>
        <v>2299</v>
      </c>
      <c r="L137" s="6">
        <f>'10月1日'!$C$24</f>
        <v>2293</v>
      </c>
      <c r="M137" s="6">
        <f>'11月1日'!$C$24</f>
        <v>2289</v>
      </c>
      <c r="N137" s="18">
        <f>'12月1日'!$C$24</f>
        <v>2294</v>
      </c>
    </row>
    <row r="138" spans="1:14" s="11" customFormat="1" ht="13.5" customHeight="1">
      <c r="A138" s="28"/>
      <c r="B138" s="4" t="s">
        <v>10</v>
      </c>
      <c r="C138" s="6">
        <f>'1月1日'!$D$24</f>
        <v>2447</v>
      </c>
      <c r="D138" s="6">
        <f>'2月1日'!$D$24</f>
        <v>2440</v>
      </c>
      <c r="E138" s="6">
        <f>'3月1日'!$D$24</f>
        <v>2440</v>
      </c>
      <c r="F138" s="6">
        <f>'4月1日'!$D$24</f>
        <v>2442</v>
      </c>
      <c r="G138" s="6">
        <f>'5月1日'!$D$24</f>
        <v>2449</v>
      </c>
      <c r="H138" s="6">
        <f>'6月1日'!$D$24</f>
        <v>2440</v>
      </c>
      <c r="I138" s="6">
        <f>'7月1日'!$D$24</f>
        <v>2449</v>
      </c>
      <c r="J138" s="6">
        <f>'8月1日'!$D$24</f>
        <v>2474</v>
      </c>
      <c r="K138" s="6">
        <f>'9月1日'!$D$24</f>
        <v>2478</v>
      </c>
      <c r="L138" s="6">
        <f>'10月1日'!$D$24</f>
        <v>2477</v>
      </c>
      <c r="M138" s="6">
        <f>'11月1日'!$D$24</f>
        <v>2473</v>
      </c>
      <c r="N138" s="18">
        <f>'12月1日'!$D$24</f>
        <v>2480</v>
      </c>
    </row>
    <row r="139" spans="1:14" s="11" customFormat="1" ht="13.5" customHeight="1">
      <c r="A139" s="28"/>
      <c r="B139" s="4" t="s">
        <v>11</v>
      </c>
      <c r="C139" s="34">
        <f>'1月1日'!$E$24</f>
        <v>4750</v>
      </c>
      <c r="D139" s="34">
        <f>'2月1日'!$E$24</f>
        <v>4739</v>
      </c>
      <c r="E139" s="34">
        <f>'3月1日'!$E$24</f>
        <v>4732</v>
      </c>
      <c r="F139" s="34">
        <f>'4月1日'!$E$24</f>
        <v>4737</v>
      </c>
      <c r="G139" s="34">
        <f>'5月1日'!$E$24</f>
        <v>4743</v>
      </c>
      <c r="H139" s="34">
        <f>'6月1日'!$E$24</f>
        <v>4725</v>
      </c>
      <c r="I139" s="34">
        <f>'7月1日'!$E$24</f>
        <v>4733</v>
      </c>
      <c r="J139" s="34">
        <f>'8月1日'!$E$24</f>
        <v>4775</v>
      </c>
      <c r="K139" s="34">
        <f>'9月1日'!$E$24</f>
        <v>4777</v>
      </c>
      <c r="L139" s="34">
        <f>'10月1日'!$E$24</f>
        <v>4770</v>
      </c>
      <c r="M139" s="34">
        <f>'11月1日'!$E$24</f>
        <v>4762</v>
      </c>
      <c r="N139" s="35">
        <f>'12月1日'!$E$24</f>
        <v>4774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777.4140752864157</v>
      </c>
      <c r="D141" s="22">
        <f>'2月1日'!$G$24</f>
        <v>775.6137479541734</v>
      </c>
      <c r="E141" s="22">
        <f>'3月1日'!$G$24</f>
        <v>774.4680851063829</v>
      </c>
      <c r="F141" s="22">
        <f>'4月1日'!$G$24</f>
        <v>775.2864157119476</v>
      </c>
      <c r="G141" s="22">
        <f>'5月1日'!$G$24</f>
        <v>776.2684124386252</v>
      </c>
      <c r="H141" s="22">
        <f>'6月1日'!$G$24</f>
        <v>773.3224222585924</v>
      </c>
      <c r="I141" s="22">
        <f>'7月1日'!$G$24</f>
        <v>774.6317512274959</v>
      </c>
      <c r="J141" s="22">
        <f>'8月1日'!$G$24</f>
        <v>781.5057283142389</v>
      </c>
      <c r="K141" s="22">
        <f>'9月1日'!$G$24</f>
        <v>781.8330605564647</v>
      </c>
      <c r="L141" s="22">
        <f>'10月1日'!$G$24</f>
        <v>780.6873977086742</v>
      </c>
      <c r="M141" s="22">
        <f>'11月1日'!$G$24</f>
        <v>779.3780687397708</v>
      </c>
      <c r="N141" s="23">
        <f>'12月1日'!$G$24</f>
        <v>781.342062193126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100763</v>
      </c>
      <c r="D142" s="36">
        <f aca="true" t="shared" si="0" ref="D142:N142">SUM(D4,D10,D16,D22,D28,D34,D40,D46,D52,D58,D64,D70,D76,D82,D88,D94,D100,D106,D112,D118,D124,D130,D136,)</f>
        <v>100805</v>
      </c>
      <c r="E142" s="36">
        <f t="shared" si="0"/>
        <v>100800</v>
      </c>
      <c r="F142" s="36">
        <f t="shared" si="0"/>
        <v>100293</v>
      </c>
      <c r="G142" s="36">
        <f t="shared" si="0"/>
        <v>101160</v>
      </c>
      <c r="H142" s="36">
        <f t="shared" si="0"/>
        <v>101333</v>
      </c>
      <c r="I142" s="36">
        <f t="shared" si="0"/>
        <v>101443</v>
      </c>
      <c r="J142" s="36">
        <f t="shared" si="0"/>
        <v>101506</v>
      </c>
      <c r="K142" s="36">
        <f t="shared" si="0"/>
        <v>101592</v>
      </c>
      <c r="L142" s="36">
        <f t="shared" si="0"/>
        <v>101631</v>
      </c>
      <c r="M142" s="36">
        <f t="shared" si="0"/>
        <v>101772</v>
      </c>
      <c r="N142" s="37">
        <f t="shared" si="0"/>
        <v>101905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126303</v>
      </c>
      <c r="D143" s="12">
        <f aca="true" t="shared" si="1" ref="D143:N143">SUM(D5,D11,D17,D23,D29,D35,D41,D47,D53,D59,D65,D71,D77,D83,D89,D95,D101,D107,D113,D119,D125,D131,D137,)</f>
        <v>126277</v>
      </c>
      <c r="E143" s="12">
        <f t="shared" si="1"/>
        <v>126264</v>
      </c>
      <c r="F143" s="12">
        <f t="shared" si="1"/>
        <v>125526</v>
      </c>
      <c r="G143" s="12">
        <f t="shared" si="1"/>
        <v>126130</v>
      </c>
      <c r="H143" s="12">
        <f t="shared" si="1"/>
        <v>126192</v>
      </c>
      <c r="I143" s="12">
        <f t="shared" si="1"/>
        <v>126318</v>
      </c>
      <c r="J143" s="12">
        <f t="shared" si="1"/>
        <v>126404</v>
      </c>
      <c r="K143" s="12">
        <f t="shared" si="1"/>
        <v>126468</v>
      </c>
      <c r="L143" s="12">
        <f t="shared" si="1"/>
        <v>126464</v>
      </c>
      <c r="M143" s="12">
        <f t="shared" si="1"/>
        <v>126546</v>
      </c>
      <c r="N143" s="32">
        <f t="shared" si="1"/>
        <v>126645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138043</v>
      </c>
      <c r="D144" s="12">
        <f aca="true" t="shared" si="2" ref="D144:N144">SUM(D6,D12,D18,D24,D30,D36,D42,D48,D54,D60,D66,D72,D78,D84,D90,D96,D102,D108,D114,D120,D126,D132,D138,)</f>
        <v>138020</v>
      </c>
      <c r="E144" s="12">
        <f t="shared" si="2"/>
        <v>137966</v>
      </c>
      <c r="F144" s="12">
        <f t="shared" si="2"/>
        <v>137419</v>
      </c>
      <c r="G144" s="12">
        <f t="shared" si="2"/>
        <v>137796</v>
      </c>
      <c r="H144" s="12">
        <f t="shared" si="2"/>
        <v>137844</v>
      </c>
      <c r="I144" s="12">
        <f t="shared" si="2"/>
        <v>137932</v>
      </c>
      <c r="J144" s="12">
        <f t="shared" si="2"/>
        <v>137972</v>
      </c>
      <c r="K144" s="12">
        <f t="shared" si="2"/>
        <v>138040</v>
      </c>
      <c r="L144" s="12">
        <f t="shared" si="2"/>
        <v>138007</v>
      </c>
      <c r="M144" s="12">
        <f t="shared" si="2"/>
        <v>138091</v>
      </c>
      <c r="N144" s="32">
        <f t="shared" si="2"/>
        <v>138160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264346</v>
      </c>
      <c r="D145" s="40">
        <f aca="true" t="shared" si="3" ref="D145:N145">SUM(D7,D13,D19,D25,D31,D37,D43,D49,D55,D61,D67,D73,D79,D85,D91,D97,D103,D109,D115,D121,D127,D133,D139,)</f>
        <v>264297</v>
      </c>
      <c r="E145" s="40">
        <f t="shared" si="3"/>
        <v>264230</v>
      </c>
      <c r="F145" s="40">
        <f t="shared" si="3"/>
        <v>262945</v>
      </c>
      <c r="G145" s="40">
        <f t="shared" si="3"/>
        <v>263926</v>
      </c>
      <c r="H145" s="40">
        <f t="shared" si="3"/>
        <v>264036</v>
      </c>
      <c r="I145" s="40">
        <f t="shared" si="3"/>
        <v>264250</v>
      </c>
      <c r="J145" s="40">
        <f t="shared" si="3"/>
        <v>264376</v>
      </c>
      <c r="K145" s="40">
        <f t="shared" si="3"/>
        <v>264508</v>
      </c>
      <c r="L145" s="40">
        <f t="shared" si="3"/>
        <v>264471</v>
      </c>
      <c r="M145" s="40">
        <f t="shared" si="3"/>
        <v>264637</v>
      </c>
      <c r="N145" s="41">
        <f t="shared" si="3"/>
        <v>264805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191.23000000000002</v>
      </c>
      <c r="D146" s="10">
        <f aca="true" t="shared" si="4" ref="D146:N146">SUM(D8,D14,D20,D26,D32,D38,D44,D50,D56,D62,D68,D74,D80,D86,D92,D98,D104,D110,D116,D122,D128,D134,D140,)</f>
        <v>191.23000000000002</v>
      </c>
      <c r="E146" s="10">
        <f t="shared" si="4"/>
        <v>191.23000000000002</v>
      </c>
      <c r="F146" s="10">
        <f t="shared" si="4"/>
        <v>191.23000000000002</v>
      </c>
      <c r="G146" s="10">
        <f t="shared" si="4"/>
        <v>191.23000000000002</v>
      </c>
      <c r="H146" s="10">
        <f t="shared" si="4"/>
        <v>191.23000000000002</v>
      </c>
      <c r="I146" s="10">
        <f t="shared" si="4"/>
        <v>191.23000000000002</v>
      </c>
      <c r="J146" s="10">
        <f t="shared" si="4"/>
        <v>191.23000000000002</v>
      </c>
      <c r="K146" s="10">
        <f t="shared" si="4"/>
        <v>191.23000000000002</v>
      </c>
      <c r="L146" s="10">
        <f t="shared" si="4"/>
        <v>191.23000000000002</v>
      </c>
      <c r="M146" s="10">
        <f t="shared" si="4"/>
        <v>191.23000000000002</v>
      </c>
      <c r="N146" s="33">
        <f t="shared" si="4"/>
        <v>191.23000000000002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1382.3458662343774</v>
      </c>
      <c r="D147" s="22">
        <f>'2月1日'!$G$25</f>
        <v>1382.0896302881347</v>
      </c>
      <c r="E147" s="22">
        <f>'3月1日'!$G$25</f>
        <v>1381.7392668514353</v>
      </c>
      <c r="F147" s="22">
        <f>'4月1日'!$G$25</f>
        <v>1375.019609893845</v>
      </c>
      <c r="G147" s="22">
        <f>'5月1日'!$G$25</f>
        <v>1380.1495581237252</v>
      </c>
      <c r="H147" s="22">
        <f>'6月1日'!$G$25</f>
        <v>1380.724781676515</v>
      </c>
      <c r="I147" s="22">
        <f>'7月1日'!$G$25</f>
        <v>1381.8438529519426</v>
      </c>
      <c r="J147" s="22">
        <f>'8月1日'!$G$25</f>
        <v>1382.5027453851383</v>
      </c>
      <c r="K147" s="22">
        <f>'9月1日'!$G$25</f>
        <v>1383.193013648486</v>
      </c>
      <c r="L147" s="22">
        <f>'10月1日'!$G$25</f>
        <v>1382.9995293625475</v>
      </c>
      <c r="M147" s="22">
        <f>'11月1日'!$G$25</f>
        <v>1383.8675939967577</v>
      </c>
      <c r="N147" s="23">
        <f>'12月1日'!$G$25</f>
        <v>1384.7461172410185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36039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2589</v>
      </c>
      <c r="C2" s="6">
        <v>2859</v>
      </c>
      <c r="D2" s="6">
        <v>3409</v>
      </c>
      <c r="E2" s="6">
        <f>C2+D2</f>
        <v>6268</v>
      </c>
      <c r="F2" s="1">
        <v>1.62</v>
      </c>
      <c r="G2" s="8">
        <f>E2/F2</f>
        <v>3869.1358024691353</v>
      </c>
    </row>
    <row r="3" spans="1:7" ht="13.5">
      <c r="A3" s="3" t="s">
        <v>50</v>
      </c>
      <c r="B3" s="6">
        <v>996</v>
      </c>
      <c r="C3" s="6">
        <v>1204</v>
      </c>
      <c r="D3" s="6">
        <v>1396</v>
      </c>
      <c r="E3" s="6">
        <f aca="true" t="shared" si="0" ref="E3:E24">C3+D3</f>
        <v>2600</v>
      </c>
      <c r="F3" s="1">
        <v>1.14</v>
      </c>
      <c r="G3" s="8">
        <f aca="true" t="shared" si="1" ref="G3:G25">E3/F3</f>
        <v>2280.701754385965</v>
      </c>
    </row>
    <row r="4" spans="1:7" ht="13.5">
      <c r="A4" s="3" t="s">
        <v>1</v>
      </c>
      <c r="B4" s="6">
        <v>1235</v>
      </c>
      <c r="C4" s="6">
        <v>1184</v>
      </c>
      <c r="D4" s="6">
        <v>1507</v>
      </c>
      <c r="E4" s="6">
        <f t="shared" si="0"/>
        <v>2691</v>
      </c>
      <c r="F4" s="1">
        <v>0.62</v>
      </c>
      <c r="G4" s="8">
        <f t="shared" si="1"/>
        <v>4340.322580645161</v>
      </c>
    </row>
    <row r="5" spans="1:7" ht="13.5">
      <c r="A5" s="3" t="s">
        <v>0</v>
      </c>
      <c r="B5" s="6">
        <v>3759</v>
      </c>
      <c r="C5" s="6">
        <v>3625</v>
      </c>
      <c r="D5" s="6">
        <v>4525</v>
      </c>
      <c r="E5" s="6">
        <f t="shared" si="0"/>
        <v>8150</v>
      </c>
      <c r="F5" s="1">
        <v>0.94</v>
      </c>
      <c r="G5" s="8">
        <f t="shared" si="1"/>
        <v>8670.212765957447</v>
      </c>
    </row>
    <row r="6" spans="1:7" ht="13.5">
      <c r="A6" s="3" t="s">
        <v>51</v>
      </c>
      <c r="B6" s="6">
        <v>4683</v>
      </c>
      <c r="C6" s="6">
        <v>5116</v>
      </c>
      <c r="D6" s="6">
        <v>5743</v>
      </c>
      <c r="E6" s="6">
        <f t="shared" si="0"/>
        <v>10859</v>
      </c>
      <c r="F6" s="1">
        <v>2.07</v>
      </c>
      <c r="G6" s="8">
        <f t="shared" si="1"/>
        <v>5245.893719806763</v>
      </c>
    </row>
    <row r="7" spans="1:7" ht="13.5">
      <c r="A7" s="3" t="s">
        <v>52</v>
      </c>
      <c r="B7" s="6">
        <v>7000</v>
      </c>
      <c r="C7" s="6">
        <v>8140</v>
      </c>
      <c r="D7" s="6">
        <v>8408</v>
      </c>
      <c r="E7" s="6">
        <f t="shared" si="0"/>
        <v>16548</v>
      </c>
      <c r="F7" s="9">
        <v>3</v>
      </c>
      <c r="G7" s="8">
        <f t="shared" si="1"/>
        <v>5516</v>
      </c>
    </row>
    <row r="8" spans="1:7" ht="13.5">
      <c r="A8" s="3" t="s">
        <v>53</v>
      </c>
      <c r="B8" s="6">
        <v>7287</v>
      </c>
      <c r="C8" s="6">
        <v>8146</v>
      </c>
      <c r="D8" s="6">
        <v>8280</v>
      </c>
      <c r="E8" s="6">
        <f t="shared" si="0"/>
        <v>16426</v>
      </c>
      <c r="F8" s="1">
        <v>3.63</v>
      </c>
      <c r="G8" s="8">
        <f t="shared" si="1"/>
        <v>4525.068870523416</v>
      </c>
    </row>
    <row r="9" spans="1:7" ht="13.5">
      <c r="A9" s="3" t="s">
        <v>54</v>
      </c>
      <c r="B9" s="6">
        <v>5720</v>
      </c>
      <c r="C9" s="6">
        <v>6243</v>
      </c>
      <c r="D9" s="6">
        <v>7220</v>
      </c>
      <c r="E9" s="6">
        <f t="shared" si="0"/>
        <v>13463</v>
      </c>
      <c r="F9" s="1">
        <v>2.45</v>
      </c>
      <c r="G9" s="8">
        <f t="shared" si="1"/>
        <v>5495.102040816326</v>
      </c>
    </row>
    <row r="10" spans="1:7" ht="13.5">
      <c r="A10" s="3" t="s">
        <v>55</v>
      </c>
      <c r="B10" s="6">
        <v>6582</v>
      </c>
      <c r="C10" s="6">
        <v>8629</v>
      </c>
      <c r="D10" s="6">
        <v>9223</v>
      </c>
      <c r="E10" s="6">
        <f t="shared" si="0"/>
        <v>17852</v>
      </c>
      <c r="F10" s="1">
        <v>6.22</v>
      </c>
      <c r="G10" s="8">
        <f t="shared" si="1"/>
        <v>2870.096463022508</v>
      </c>
    </row>
    <row r="11" spans="1:7" ht="13.5">
      <c r="A11" s="3" t="s">
        <v>56</v>
      </c>
      <c r="B11" s="6">
        <v>6723</v>
      </c>
      <c r="C11" s="6">
        <v>8476</v>
      </c>
      <c r="D11" s="6">
        <v>9176</v>
      </c>
      <c r="E11" s="6">
        <f t="shared" si="0"/>
        <v>17652</v>
      </c>
      <c r="F11" s="1">
        <v>4.56</v>
      </c>
      <c r="G11" s="8">
        <f t="shared" si="1"/>
        <v>3871.0526315789475</v>
      </c>
    </row>
    <row r="12" spans="1:7" ht="13.5">
      <c r="A12" s="3" t="s">
        <v>2</v>
      </c>
      <c r="B12" s="6">
        <v>9612</v>
      </c>
      <c r="C12" s="6">
        <v>11346</v>
      </c>
      <c r="D12" s="6">
        <v>12582</v>
      </c>
      <c r="E12" s="6">
        <f t="shared" si="0"/>
        <v>23928</v>
      </c>
      <c r="F12" s="1">
        <v>9.39</v>
      </c>
      <c r="G12" s="8">
        <f t="shared" si="1"/>
        <v>2548.2428115015973</v>
      </c>
    </row>
    <row r="13" spans="1:7" ht="13.5">
      <c r="A13" s="3" t="s">
        <v>57</v>
      </c>
      <c r="B13" s="6">
        <v>6991</v>
      </c>
      <c r="C13" s="6">
        <v>8666</v>
      </c>
      <c r="D13" s="6">
        <v>9405</v>
      </c>
      <c r="E13" s="6">
        <f t="shared" si="0"/>
        <v>18071</v>
      </c>
      <c r="F13" s="1">
        <v>5.43</v>
      </c>
      <c r="G13" s="8">
        <f t="shared" si="1"/>
        <v>3327.9926335174955</v>
      </c>
    </row>
    <row r="14" spans="1:7" ht="13.5">
      <c r="A14" s="3" t="s">
        <v>58</v>
      </c>
      <c r="B14" s="6">
        <v>10787</v>
      </c>
      <c r="C14" s="6">
        <v>13421</v>
      </c>
      <c r="D14" s="6">
        <v>14606</v>
      </c>
      <c r="E14" s="6">
        <f t="shared" si="0"/>
        <v>28027</v>
      </c>
      <c r="F14" s="1">
        <v>11.53</v>
      </c>
      <c r="G14" s="8">
        <f t="shared" si="1"/>
        <v>2430.789245446661</v>
      </c>
    </row>
    <row r="15" spans="1:7" ht="13.5">
      <c r="A15" s="3" t="s">
        <v>59</v>
      </c>
      <c r="B15" s="6">
        <v>5356</v>
      </c>
      <c r="C15" s="6">
        <v>7459</v>
      </c>
      <c r="D15" s="6">
        <v>8161</v>
      </c>
      <c r="E15" s="6">
        <f t="shared" si="0"/>
        <v>15620</v>
      </c>
      <c r="F15" s="1">
        <v>14.73</v>
      </c>
      <c r="G15" s="8">
        <f t="shared" si="1"/>
        <v>1060.4209097080786</v>
      </c>
    </row>
    <row r="16" spans="1:7" ht="13.5">
      <c r="A16" s="3" t="s">
        <v>3</v>
      </c>
      <c r="B16" s="6">
        <v>2041</v>
      </c>
      <c r="C16" s="6">
        <v>3314</v>
      </c>
      <c r="D16" s="6">
        <v>3529</v>
      </c>
      <c r="E16" s="6">
        <f t="shared" si="0"/>
        <v>6843</v>
      </c>
      <c r="F16" s="9">
        <v>38.7</v>
      </c>
      <c r="G16" s="8">
        <f t="shared" si="1"/>
        <v>176.82170542635657</v>
      </c>
    </row>
    <row r="17" spans="1:7" ht="13.5">
      <c r="A17" s="3" t="s">
        <v>4</v>
      </c>
      <c r="B17" s="6">
        <v>3286</v>
      </c>
      <c r="C17" s="6">
        <v>4781</v>
      </c>
      <c r="D17" s="6">
        <v>5187</v>
      </c>
      <c r="E17" s="6">
        <f t="shared" si="0"/>
        <v>9968</v>
      </c>
      <c r="F17" s="1">
        <v>20.38</v>
      </c>
      <c r="G17" s="8">
        <f t="shared" si="1"/>
        <v>489.10696761530915</v>
      </c>
    </row>
    <row r="18" spans="1:7" ht="13.5">
      <c r="A18" s="3" t="s">
        <v>60</v>
      </c>
      <c r="B18" s="6">
        <v>565</v>
      </c>
      <c r="C18" s="6">
        <v>937</v>
      </c>
      <c r="D18" s="6">
        <v>968</v>
      </c>
      <c r="E18" s="6">
        <f t="shared" si="0"/>
        <v>1905</v>
      </c>
      <c r="F18" s="1">
        <v>11.87</v>
      </c>
      <c r="G18" s="8">
        <f t="shared" si="1"/>
        <v>160.48862679022747</v>
      </c>
    </row>
    <row r="19" spans="1:7" ht="13.5">
      <c r="A19" s="3" t="s">
        <v>61</v>
      </c>
      <c r="B19" s="6">
        <v>1357</v>
      </c>
      <c r="C19" s="6">
        <v>1730</v>
      </c>
      <c r="D19" s="6">
        <v>1865</v>
      </c>
      <c r="E19" s="6">
        <f t="shared" si="0"/>
        <v>3595</v>
      </c>
      <c r="F19" s="1">
        <v>6.33</v>
      </c>
      <c r="G19" s="8">
        <f t="shared" si="1"/>
        <v>567.9304897314375</v>
      </c>
    </row>
    <row r="20" spans="1:7" ht="13.5">
      <c r="A20" s="3" t="s">
        <v>62</v>
      </c>
      <c r="B20" s="6">
        <v>5661</v>
      </c>
      <c r="C20" s="6">
        <v>7566</v>
      </c>
      <c r="D20" s="6">
        <v>7977</v>
      </c>
      <c r="E20" s="6">
        <f t="shared" si="0"/>
        <v>15543</v>
      </c>
      <c r="F20" s="1">
        <v>17.98</v>
      </c>
      <c r="G20" s="8">
        <f t="shared" si="1"/>
        <v>864.460511679644</v>
      </c>
    </row>
    <row r="21" spans="1:7" ht="13.5">
      <c r="A21" s="3" t="s">
        <v>63</v>
      </c>
      <c r="B21" s="6">
        <v>2005</v>
      </c>
      <c r="C21" s="6">
        <v>2846</v>
      </c>
      <c r="D21" s="6">
        <v>2997</v>
      </c>
      <c r="E21" s="6">
        <f t="shared" si="0"/>
        <v>5843</v>
      </c>
      <c r="F21" s="1">
        <v>8.62</v>
      </c>
      <c r="G21" s="8">
        <f t="shared" si="1"/>
        <v>677.8422273781903</v>
      </c>
    </row>
    <row r="22" spans="1:7" ht="13.5">
      <c r="A22" s="3" t="s">
        <v>64</v>
      </c>
      <c r="B22" s="6">
        <v>4160</v>
      </c>
      <c r="C22" s="6">
        <v>5865</v>
      </c>
      <c r="D22" s="6">
        <v>6525</v>
      </c>
      <c r="E22" s="6">
        <f t="shared" si="0"/>
        <v>12390</v>
      </c>
      <c r="F22" s="1">
        <v>8.88</v>
      </c>
      <c r="G22" s="8">
        <f t="shared" si="1"/>
        <v>1395.2702702702702</v>
      </c>
    </row>
    <row r="23" spans="1:7" ht="13.5">
      <c r="A23" s="3" t="s">
        <v>5</v>
      </c>
      <c r="B23" s="6">
        <v>1717</v>
      </c>
      <c r="C23" s="6">
        <v>2616</v>
      </c>
      <c r="D23" s="6">
        <v>2873</v>
      </c>
      <c r="E23" s="6">
        <f t="shared" si="0"/>
        <v>5489</v>
      </c>
      <c r="F23" s="1">
        <v>5.03</v>
      </c>
      <c r="G23" s="8">
        <f t="shared" si="1"/>
        <v>1091.252485089463</v>
      </c>
    </row>
    <row r="24" spans="1:7" ht="13.5">
      <c r="A24" s="5" t="s">
        <v>6</v>
      </c>
      <c r="B24" s="6">
        <v>1480</v>
      </c>
      <c r="C24" s="6">
        <v>2299</v>
      </c>
      <c r="D24" s="6">
        <v>2478</v>
      </c>
      <c r="E24" s="6">
        <f t="shared" si="0"/>
        <v>4777</v>
      </c>
      <c r="F24" s="1">
        <v>6.11</v>
      </c>
      <c r="G24" s="8">
        <f t="shared" si="1"/>
        <v>781.8330605564647</v>
      </c>
    </row>
    <row r="25" spans="1:7" ht="13.5">
      <c r="A25" s="2" t="s">
        <v>42</v>
      </c>
      <c r="B25" s="6">
        <f>SUM(B2:B24)</f>
        <v>101592</v>
      </c>
      <c r="C25" s="6">
        <f>SUM(C2:C24)</f>
        <v>126468</v>
      </c>
      <c r="D25" s="6">
        <f>SUM(D2:D24)</f>
        <v>138040</v>
      </c>
      <c r="E25" s="6">
        <f>SUM(E2:E24)</f>
        <v>264508</v>
      </c>
      <c r="F25" s="1">
        <f>SUM(F2:F24)</f>
        <v>191.23000000000002</v>
      </c>
      <c r="G25" s="8">
        <f t="shared" si="1"/>
        <v>1383.193013648486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36069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2587</v>
      </c>
      <c r="C2" s="6">
        <v>2856</v>
      </c>
      <c r="D2" s="6">
        <v>3402</v>
      </c>
      <c r="E2" s="6">
        <f>C2+D2</f>
        <v>6258</v>
      </c>
      <c r="F2" s="1">
        <v>1.62</v>
      </c>
      <c r="G2" s="8">
        <f>E2/F2</f>
        <v>3862.9629629629626</v>
      </c>
    </row>
    <row r="3" spans="1:7" ht="13.5">
      <c r="A3" s="3" t="s">
        <v>50</v>
      </c>
      <c r="B3" s="6">
        <v>992</v>
      </c>
      <c r="C3" s="6">
        <v>1199</v>
      </c>
      <c r="D3" s="6">
        <v>1391</v>
      </c>
      <c r="E3" s="6">
        <f aca="true" t="shared" si="0" ref="E3:E24">C3+D3</f>
        <v>2590</v>
      </c>
      <c r="F3" s="1">
        <v>1.14</v>
      </c>
      <c r="G3" s="8">
        <f aca="true" t="shared" si="1" ref="G3:G25">E3/F3</f>
        <v>2271.9298245614036</v>
      </c>
    </row>
    <row r="4" spans="1:7" ht="13.5">
      <c r="A4" s="3" t="s">
        <v>1</v>
      </c>
      <c r="B4" s="6">
        <v>1231</v>
      </c>
      <c r="C4" s="6">
        <v>1179</v>
      </c>
      <c r="D4" s="6">
        <v>1505</v>
      </c>
      <c r="E4" s="6">
        <f t="shared" si="0"/>
        <v>2684</v>
      </c>
      <c r="F4" s="1">
        <v>0.62</v>
      </c>
      <c r="G4" s="8">
        <f t="shared" si="1"/>
        <v>4329.032258064516</v>
      </c>
    </row>
    <row r="5" spans="1:7" ht="13.5">
      <c r="A5" s="3" t="s">
        <v>0</v>
      </c>
      <c r="B5" s="6">
        <v>3741</v>
      </c>
      <c r="C5" s="6">
        <v>3619</v>
      </c>
      <c r="D5" s="6">
        <v>4500</v>
      </c>
      <c r="E5" s="6">
        <f t="shared" si="0"/>
        <v>8119</v>
      </c>
      <c r="F5" s="1">
        <v>0.94</v>
      </c>
      <c r="G5" s="8">
        <f t="shared" si="1"/>
        <v>8637.234042553191</v>
      </c>
    </row>
    <row r="6" spans="1:7" ht="13.5">
      <c r="A6" s="3" t="s">
        <v>51</v>
      </c>
      <c r="B6" s="6">
        <v>4688</v>
      </c>
      <c r="C6" s="6">
        <v>5111</v>
      </c>
      <c r="D6" s="6">
        <v>5733</v>
      </c>
      <c r="E6" s="6">
        <f t="shared" si="0"/>
        <v>10844</v>
      </c>
      <c r="F6" s="1">
        <v>2.07</v>
      </c>
      <c r="G6" s="8">
        <f t="shared" si="1"/>
        <v>5238.647342995169</v>
      </c>
    </row>
    <row r="7" spans="1:7" ht="13.5">
      <c r="A7" s="3" t="s">
        <v>52</v>
      </c>
      <c r="B7" s="6">
        <v>7008</v>
      </c>
      <c r="C7" s="6">
        <v>8143</v>
      </c>
      <c r="D7" s="6">
        <v>8395</v>
      </c>
      <c r="E7" s="6">
        <f t="shared" si="0"/>
        <v>16538</v>
      </c>
      <c r="F7" s="9">
        <v>3</v>
      </c>
      <c r="G7" s="8">
        <f t="shared" si="1"/>
        <v>5512.666666666667</v>
      </c>
    </row>
    <row r="8" spans="1:7" ht="13.5">
      <c r="A8" s="3" t="s">
        <v>53</v>
      </c>
      <c r="B8" s="6">
        <v>7282</v>
      </c>
      <c r="C8" s="6">
        <v>8145</v>
      </c>
      <c r="D8" s="6">
        <v>8263</v>
      </c>
      <c r="E8" s="6">
        <f t="shared" si="0"/>
        <v>16408</v>
      </c>
      <c r="F8" s="1">
        <v>3.63</v>
      </c>
      <c r="G8" s="8">
        <f t="shared" si="1"/>
        <v>4520.110192837466</v>
      </c>
    </row>
    <row r="9" spans="1:7" ht="13.5">
      <c r="A9" s="3" t="s">
        <v>54</v>
      </c>
      <c r="B9" s="6">
        <v>5720</v>
      </c>
      <c r="C9" s="6">
        <v>6234</v>
      </c>
      <c r="D9" s="6">
        <v>7228</v>
      </c>
      <c r="E9" s="6">
        <f t="shared" si="0"/>
        <v>13462</v>
      </c>
      <c r="F9" s="1">
        <v>2.45</v>
      </c>
      <c r="G9" s="8">
        <f t="shared" si="1"/>
        <v>5494.69387755102</v>
      </c>
    </row>
    <row r="10" spans="1:7" ht="13.5">
      <c r="A10" s="3" t="s">
        <v>55</v>
      </c>
      <c r="B10" s="6">
        <v>6580</v>
      </c>
      <c r="C10" s="6">
        <v>8637</v>
      </c>
      <c r="D10" s="6">
        <v>9214</v>
      </c>
      <c r="E10" s="6">
        <f t="shared" si="0"/>
        <v>17851</v>
      </c>
      <c r="F10" s="1">
        <v>6.22</v>
      </c>
      <c r="G10" s="8">
        <f t="shared" si="1"/>
        <v>2869.9356913183283</v>
      </c>
    </row>
    <row r="11" spans="1:7" ht="13.5">
      <c r="A11" s="3" t="s">
        <v>56</v>
      </c>
      <c r="B11" s="6">
        <v>6727</v>
      </c>
      <c r="C11" s="6">
        <v>8472</v>
      </c>
      <c r="D11" s="6">
        <v>9179</v>
      </c>
      <c r="E11" s="6">
        <f t="shared" si="0"/>
        <v>17651</v>
      </c>
      <c r="F11" s="1">
        <v>4.56</v>
      </c>
      <c r="G11" s="8">
        <f t="shared" si="1"/>
        <v>3870.8333333333335</v>
      </c>
    </row>
    <row r="12" spans="1:7" ht="13.5">
      <c r="A12" s="3" t="s">
        <v>2</v>
      </c>
      <c r="B12" s="6">
        <v>9623</v>
      </c>
      <c r="C12" s="6">
        <v>11343</v>
      </c>
      <c r="D12" s="6">
        <v>12589</v>
      </c>
      <c r="E12" s="6">
        <f t="shared" si="0"/>
        <v>23932</v>
      </c>
      <c r="F12" s="1">
        <v>9.39</v>
      </c>
      <c r="G12" s="8">
        <f t="shared" si="1"/>
        <v>2548.668796592119</v>
      </c>
    </row>
    <row r="13" spans="1:7" ht="13.5">
      <c r="A13" s="3" t="s">
        <v>57</v>
      </c>
      <c r="B13" s="6">
        <v>6998</v>
      </c>
      <c r="C13" s="6">
        <v>8668</v>
      </c>
      <c r="D13" s="6">
        <v>9421</v>
      </c>
      <c r="E13" s="6">
        <f t="shared" si="0"/>
        <v>18089</v>
      </c>
      <c r="F13" s="1">
        <v>5.43</v>
      </c>
      <c r="G13" s="8">
        <f t="shared" si="1"/>
        <v>3331.3075506445675</v>
      </c>
    </row>
    <row r="14" spans="1:7" ht="13.5">
      <c r="A14" s="3" t="s">
        <v>58</v>
      </c>
      <c r="B14" s="6">
        <v>10780</v>
      </c>
      <c r="C14" s="6">
        <v>13414</v>
      </c>
      <c r="D14" s="6">
        <v>14602</v>
      </c>
      <c r="E14" s="6">
        <f t="shared" si="0"/>
        <v>28016</v>
      </c>
      <c r="F14" s="1">
        <v>11.53</v>
      </c>
      <c r="G14" s="8">
        <f t="shared" si="1"/>
        <v>2429.835212489159</v>
      </c>
    </row>
    <row r="15" spans="1:7" ht="13.5">
      <c r="A15" s="3" t="s">
        <v>59</v>
      </c>
      <c r="B15" s="6">
        <v>5353</v>
      </c>
      <c r="C15" s="6">
        <v>7465</v>
      </c>
      <c r="D15" s="6">
        <v>8175</v>
      </c>
      <c r="E15" s="6">
        <f t="shared" si="0"/>
        <v>15640</v>
      </c>
      <c r="F15" s="1">
        <v>14.73</v>
      </c>
      <c r="G15" s="8">
        <f t="shared" si="1"/>
        <v>1061.7786829599456</v>
      </c>
    </row>
    <row r="16" spans="1:7" ht="13.5">
      <c r="A16" s="3" t="s">
        <v>3</v>
      </c>
      <c r="B16" s="6">
        <v>2041</v>
      </c>
      <c r="C16" s="6">
        <v>3315</v>
      </c>
      <c r="D16" s="6">
        <v>3528</v>
      </c>
      <c r="E16" s="6">
        <f t="shared" si="0"/>
        <v>6843</v>
      </c>
      <c r="F16" s="9">
        <v>38.7</v>
      </c>
      <c r="G16" s="8">
        <f t="shared" si="1"/>
        <v>176.82170542635657</v>
      </c>
    </row>
    <row r="17" spans="1:7" ht="13.5">
      <c r="A17" s="3" t="s">
        <v>4</v>
      </c>
      <c r="B17" s="6">
        <v>3297</v>
      </c>
      <c r="C17" s="6">
        <v>4785</v>
      </c>
      <c r="D17" s="6">
        <v>5192</v>
      </c>
      <c r="E17" s="6">
        <f t="shared" si="0"/>
        <v>9977</v>
      </c>
      <c r="F17" s="1">
        <v>20.38</v>
      </c>
      <c r="G17" s="8">
        <f t="shared" si="1"/>
        <v>489.5485770363101</v>
      </c>
    </row>
    <row r="18" spans="1:7" ht="13.5">
      <c r="A18" s="3" t="s">
        <v>60</v>
      </c>
      <c r="B18" s="6">
        <v>563</v>
      </c>
      <c r="C18" s="6">
        <v>933</v>
      </c>
      <c r="D18" s="6">
        <v>967</v>
      </c>
      <c r="E18" s="6">
        <f t="shared" si="0"/>
        <v>1900</v>
      </c>
      <c r="F18" s="1">
        <v>11.87</v>
      </c>
      <c r="G18" s="8">
        <f t="shared" si="1"/>
        <v>160.06739679865208</v>
      </c>
    </row>
    <row r="19" spans="1:7" ht="13.5">
      <c r="A19" s="3" t="s">
        <v>61</v>
      </c>
      <c r="B19" s="6">
        <v>1352</v>
      </c>
      <c r="C19" s="6">
        <v>1726</v>
      </c>
      <c r="D19" s="6">
        <v>1866</v>
      </c>
      <c r="E19" s="6">
        <f t="shared" si="0"/>
        <v>3592</v>
      </c>
      <c r="F19" s="1">
        <v>6.33</v>
      </c>
      <c r="G19" s="8">
        <f t="shared" si="1"/>
        <v>567.4565560821485</v>
      </c>
    </row>
    <row r="20" spans="1:7" ht="13.5">
      <c r="A20" s="3" t="s">
        <v>62</v>
      </c>
      <c r="B20" s="6">
        <v>5689</v>
      </c>
      <c r="C20" s="6">
        <v>7582</v>
      </c>
      <c r="D20" s="6">
        <v>7983</v>
      </c>
      <c r="E20" s="6">
        <f t="shared" si="0"/>
        <v>15565</v>
      </c>
      <c r="F20" s="1">
        <v>17.98</v>
      </c>
      <c r="G20" s="8">
        <f t="shared" si="1"/>
        <v>865.6840934371523</v>
      </c>
    </row>
    <row r="21" spans="1:7" ht="13.5">
      <c r="A21" s="3" t="s">
        <v>63</v>
      </c>
      <c r="B21" s="6">
        <v>2011</v>
      </c>
      <c r="C21" s="6">
        <v>2852</v>
      </c>
      <c r="D21" s="6">
        <v>2996</v>
      </c>
      <c r="E21" s="6">
        <f t="shared" si="0"/>
        <v>5848</v>
      </c>
      <c r="F21" s="1">
        <v>8.62</v>
      </c>
      <c r="G21" s="8">
        <f t="shared" si="1"/>
        <v>678.4222737819026</v>
      </c>
    </row>
    <row r="22" spans="1:7" ht="13.5">
      <c r="A22" s="3" t="s">
        <v>64</v>
      </c>
      <c r="B22" s="6">
        <v>4173</v>
      </c>
      <c r="C22" s="6">
        <v>5880</v>
      </c>
      <c r="D22" s="6">
        <v>6534</v>
      </c>
      <c r="E22" s="6">
        <f t="shared" si="0"/>
        <v>12414</v>
      </c>
      <c r="F22" s="1">
        <v>8.88</v>
      </c>
      <c r="G22" s="8">
        <f t="shared" si="1"/>
        <v>1397.972972972973</v>
      </c>
    </row>
    <row r="23" spans="1:7" ht="13.5">
      <c r="A23" s="3" t="s">
        <v>5</v>
      </c>
      <c r="B23" s="6">
        <v>1717</v>
      </c>
      <c r="C23" s="6">
        <v>2613</v>
      </c>
      <c r="D23" s="6">
        <v>2867</v>
      </c>
      <c r="E23" s="6">
        <f t="shared" si="0"/>
        <v>5480</v>
      </c>
      <c r="F23" s="1">
        <v>5.03</v>
      </c>
      <c r="G23" s="8">
        <f t="shared" si="1"/>
        <v>1089.4632206759443</v>
      </c>
    </row>
    <row r="24" spans="1:7" ht="13.5">
      <c r="A24" s="5" t="s">
        <v>6</v>
      </c>
      <c r="B24" s="6">
        <v>1478</v>
      </c>
      <c r="C24" s="6">
        <v>2293</v>
      </c>
      <c r="D24" s="6">
        <v>2477</v>
      </c>
      <c r="E24" s="6">
        <f t="shared" si="0"/>
        <v>4770</v>
      </c>
      <c r="F24" s="1">
        <v>6.11</v>
      </c>
      <c r="G24" s="8">
        <f t="shared" si="1"/>
        <v>780.6873977086742</v>
      </c>
    </row>
    <row r="25" spans="1:7" ht="13.5">
      <c r="A25" s="2" t="s">
        <v>42</v>
      </c>
      <c r="B25" s="6">
        <f>SUM(B2:B24)</f>
        <v>101631</v>
      </c>
      <c r="C25" s="6">
        <f>SUM(C2:C24)</f>
        <v>126464</v>
      </c>
      <c r="D25" s="6">
        <f>SUM(D2:D24)</f>
        <v>138007</v>
      </c>
      <c r="E25" s="6">
        <f>SUM(E2:E24)</f>
        <v>264471</v>
      </c>
      <c r="F25" s="1">
        <f>SUM(F2:F24)</f>
        <v>191.23000000000002</v>
      </c>
      <c r="G25" s="8">
        <f t="shared" si="1"/>
        <v>1382.9995293625475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36100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2581</v>
      </c>
      <c r="C2" s="6">
        <v>2853</v>
      </c>
      <c r="D2" s="6">
        <v>3396</v>
      </c>
      <c r="E2" s="6">
        <f>C2+D2</f>
        <v>6249</v>
      </c>
      <c r="F2" s="1">
        <v>1.62</v>
      </c>
      <c r="G2" s="8">
        <f>E2/F2</f>
        <v>3857.407407407407</v>
      </c>
    </row>
    <row r="3" spans="1:7" ht="13.5">
      <c r="A3" s="3" t="s">
        <v>50</v>
      </c>
      <c r="B3" s="6">
        <v>995</v>
      </c>
      <c r="C3" s="6">
        <v>1203</v>
      </c>
      <c r="D3" s="6">
        <v>1392</v>
      </c>
      <c r="E3" s="6">
        <f aca="true" t="shared" si="0" ref="E3:E24">C3+D3</f>
        <v>2595</v>
      </c>
      <c r="F3" s="1">
        <v>1.14</v>
      </c>
      <c r="G3" s="8">
        <f aca="true" t="shared" si="1" ref="G3:G25">E3/F3</f>
        <v>2276.3157894736846</v>
      </c>
    </row>
    <row r="4" spans="1:7" ht="13.5">
      <c r="A4" s="3" t="s">
        <v>1</v>
      </c>
      <c r="B4" s="6">
        <v>1224</v>
      </c>
      <c r="C4" s="6">
        <v>1166</v>
      </c>
      <c r="D4" s="6">
        <v>1501</v>
      </c>
      <c r="E4" s="6">
        <f t="shared" si="0"/>
        <v>2667</v>
      </c>
      <c r="F4" s="1">
        <v>0.62</v>
      </c>
      <c r="G4" s="8">
        <f t="shared" si="1"/>
        <v>4301.612903225807</v>
      </c>
    </row>
    <row r="5" spans="1:7" ht="13.5">
      <c r="A5" s="3" t="s">
        <v>0</v>
      </c>
      <c r="B5" s="6">
        <v>3743</v>
      </c>
      <c r="C5" s="6">
        <v>3616</v>
      </c>
      <c r="D5" s="6">
        <v>4504</v>
      </c>
      <c r="E5" s="6">
        <f t="shared" si="0"/>
        <v>8120</v>
      </c>
      <c r="F5" s="1">
        <v>0.94</v>
      </c>
      <c r="G5" s="8">
        <f t="shared" si="1"/>
        <v>8638.297872340427</v>
      </c>
    </row>
    <row r="6" spans="1:7" ht="13.5">
      <c r="A6" s="3" t="s">
        <v>51</v>
      </c>
      <c r="B6" s="6">
        <v>4696</v>
      </c>
      <c r="C6" s="6">
        <v>5117</v>
      </c>
      <c r="D6" s="6">
        <v>5732</v>
      </c>
      <c r="E6" s="6">
        <f t="shared" si="0"/>
        <v>10849</v>
      </c>
      <c r="F6" s="1">
        <v>2.07</v>
      </c>
      <c r="G6" s="8">
        <f t="shared" si="1"/>
        <v>5241.062801932368</v>
      </c>
    </row>
    <row r="7" spans="1:7" ht="13.5">
      <c r="A7" s="3" t="s">
        <v>52</v>
      </c>
      <c r="B7" s="6">
        <v>7011</v>
      </c>
      <c r="C7" s="6">
        <v>8138</v>
      </c>
      <c r="D7" s="6">
        <v>8385</v>
      </c>
      <c r="E7" s="6">
        <f t="shared" si="0"/>
        <v>16523</v>
      </c>
      <c r="F7" s="9">
        <v>3</v>
      </c>
      <c r="G7" s="8">
        <f t="shared" si="1"/>
        <v>5507.666666666667</v>
      </c>
    </row>
    <row r="8" spans="1:7" ht="13.5">
      <c r="A8" s="3" t="s">
        <v>53</v>
      </c>
      <c r="B8" s="6">
        <v>7299</v>
      </c>
      <c r="C8" s="6">
        <v>8148</v>
      </c>
      <c r="D8" s="6">
        <v>8278</v>
      </c>
      <c r="E8" s="6">
        <f t="shared" si="0"/>
        <v>16426</v>
      </c>
      <c r="F8" s="1">
        <v>3.63</v>
      </c>
      <c r="G8" s="8">
        <f t="shared" si="1"/>
        <v>4525.068870523416</v>
      </c>
    </row>
    <row r="9" spans="1:7" ht="13.5">
      <c r="A9" s="3" t="s">
        <v>54</v>
      </c>
      <c r="B9" s="6">
        <v>5718</v>
      </c>
      <c r="C9" s="6">
        <v>6235</v>
      </c>
      <c r="D9" s="6">
        <v>7234</v>
      </c>
      <c r="E9" s="6">
        <f t="shared" si="0"/>
        <v>13469</v>
      </c>
      <c r="F9" s="1">
        <v>2.45</v>
      </c>
      <c r="G9" s="8">
        <f t="shared" si="1"/>
        <v>5497.551020408163</v>
      </c>
    </row>
    <row r="10" spans="1:7" ht="13.5">
      <c r="A10" s="3" t="s">
        <v>55</v>
      </c>
      <c r="B10" s="6">
        <v>6582</v>
      </c>
      <c r="C10" s="6">
        <v>8625</v>
      </c>
      <c r="D10" s="6">
        <v>9213</v>
      </c>
      <c r="E10" s="6">
        <f t="shared" si="0"/>
        <v>17838</v>
      </c>
      <c r="F10" s="1">
        <v>6.22</v>
      </c>
      <c r="G10" s="8">
        <f t="shared" si="1"/>
        <v>2867.8456591639874</v>
      </c>
    </row>
    <row r="11" spans="1:7" ht="13.5">
      <c r="A11" s="3" t="s">
        <v>56</v>
      </c>
      <c r="B11" s="6">
        <v>6744</v>
      </c>
      <c r="C11" s="6">
        <v>8485</v>
      </c>
      <c r="D11" s="6">
        <v>9185</v>
      </c>
      <c r="E11" s="6">
        <f t="shared" si="0"/>
        <v>17670</v>
      </c>
      <c r="F11" s="1">
        <v>4.56</v>
      </c>
      <c r="G11" s="8">
        <f t="shared" si="1"/>
        <v>3875.0000000000005</v>
      </c>
    </row>
    <row r="12" spans="1:7" ht="13.5">
      <c r="A12" s="3" t="s">
        <v>2</v>
      </c>
      <c r="B12" s="6">
        <v>9641</v>
      </c>
      <c r="C12" s="6">
        <v>11336</v>
      </c>
      <c r="D12" s="6">
        <v>12622</v>
      </c>
      <c r="E12" s="6">
        <f t="shared" si="0"/>
        <v>23958</v>
      </c>
      <c r="F12" s="1">
        <v>9.39</v>
      </c>
      <c r="G12" s="8">
        <f t="shared" si="1"/>
        <v>2551.437699680511</v>
      </c>
    </row>
    <row r="13" spans="1:7" ht="13.5">
      <c r="A13" s="3" t="s">
        <v>57</v>
      </c>
      <c r="B13" s="6">
        <v>7021</v>
      </c>
      <c r="C13" s="6">
        <v>8710</v>
      </c>
      <c r="D13" s="6">
        <v>9443</v>
      </c>
      <c r="E13" s="6">
        <f t="shared" si="0"/>
        <v>18153</v>
      </c>
      <c r="F13" s="1">
        <v>5.43</v>
      </c>
      <c r="G13" s="8">
        <f t="shared" si="1"/>
        <v>3343.093922651934</v>
      </c>
    </row>
    <row r="14" spans="1:7" ht="13.5">
      <c r="A14" s="3" t="s">
        <v>58</v>
      </c>
      <c r="B14" s="6">
        <v>10793</v>
      </c>
      <c r="C14" s="6">
        <v>13431</v>
      </c>
      <c r="D14" s="6">
        <v>14598</v>
      </c>
      <c r="E14" s="6">
        <f t="shared" si="0"/>
        <v>28029</v>
      </c>
      <c r="F14" s="1">
        <v>11.53</v>
      </c>
      <c r="G14" s="8">
        <f t="shared" si="1"/>
        <v>2430.962705984389</v>
      </c>
    </row>
    <row r="15" spans="1:7" ht="13.5">
      <c r="A15" s="3" t="s">
        <v>59</v>
      </c>
      <c r="B15" s="6">
        <v>5356</v>
      </c>
      <c r="C15" s="6">
        <v>7473</v>
      </c>
      <c r="D15" s="6">
        <v>8170</v>
      </c>
      <c r="E15" s="6">
        <f t="shared" si="0"/>
        <v>15643</v>
      </c>
      <c r="F15" s="1">
        <v>14.73</v>
      </c>
      <c r="G15" s="8">
        <f t="shared" si="1"/>
        <v>1061.9823489477258</v>
      </c>
    </row>
    <row r="16" spans="1:7" ht="13.5">
      <c r="A16" s="3" t="s">
        <v>3</v>
      </c>
      <c r="B16" s="6">
        <v>2047</v>
      </c>
      <c r="C16" s="6">
        <v>3314</v>
      </c>
      <c r="D16" s="6">
        <v>3541</v>
      </c>
      <c r="E16" s="6">
        <f t="shared" si="0"/>
        <v>6855</v>
      </c>
      <c r="F16" s="9">
        <v>38.7</v>
      </c>
      <c r="G16" s="8">
        <f t="shared" si="1"/>
        <v>177.13178294573643</v>
      </c>
    </row>
    <row r="17" spans="1:7" ht="13.5">
      <c r="A17" s="3" t="s">
        <v>4</v>
      </c>
      <c r="B17" s="6">
        <v>3305</v>
      </c>
      <c r="C17" s="6">
        <v>4797</v>
      </c>
      <c r="D17" s="6">
        <v>5199</v>
      </c>
      <c r="E17" s="6">
        <f t="shared" si="0"/>
        <v>9996</v>
      </c>
      <c r="F17" s="1">
        <v>20.38</v>
      </c>
      <c r="G17" s="8">
        <f t="shared" si="1"/>
        <v>490.48086359175664</v>
      </c>
    </row>
    <row r="18" spans="1:7" ht="13.5">
      <c r="A18" s="3" t="s">
        <v>60</v>
      </c>
      <c r="B18" s="6">
        <v>564</v>
      </c>
      <c r="C18" s="6">
        <v>934</v>
      </c>
      <c r="D18" s="6">
        <v>964</v>
      </c>
      <c r="E18" s="6">
        <f t="shared" si="0"/>
        <v>1898</v>
      </c>
      <c r="F18" s="1">
        <v>11.87</v>
      </c>
      <c r="G18" s="8">
        <f t="shared" si="1"/>
        <v>159.89890480202192</v>
      </c>
    </row>
    <row r="19" spans="1:7" ht="13.5">
      <c r="A19" s="3" t="s">
        <v>61</v>
      </c>
      <c r="B19" s="6">
        <v>1351</v>
      </c>
      <c r="C19" s="6">
        <v>1728</v>
      </c>
      <c r="D19" s="6">
        <v>1864</v>
      </c>
      <c r="E19" s="6">
        <f t="shared" si="0"/>
        <v>3592</v>
      </c>
      <c r="F19" s="1">
        <v>6.33</v>
      </c>
      <c r="G19" s="8">
        <f t="shared" si="1"/>
        <v>567.4565560821485</v>
      </c>
    </row>
    <row r="20" spans="1:7" ht="13.5">
      <c r="A20" s="3" t="s">
        <v>62</v>
      </c>
      <c r="B20" s="6">
        <v>5720</v>
      </c>
      <c r="C20" s="6">
        <v>7609</v>
      </c>
      <c r="D20" s="6">
        <v>8001</v>
      </c>
      <c r="E20" s="6">
        <f t="shared" si="0"/>
        <v>15610</v>
      </c>
      <c r="F20" s="1">
        <v>17.98</v>
      </c>
      <c r="G20" s="8">
        <f t="shared" si="1"/>
        <v>868.186874304783</v>
      </c>
    </row>
    <row r="21" spans="1:7" ht="13.5">
      <c r="A21" s="3" t="s">
        <v>63</v>
      </c>
      <c r="B21" s="6">
        <v>2006</v>
      </c>
      <c r="C21" s="6">
        <v>2849</v>
      </c>
      <c r="D21" s="6">
        <v>2994</v>
      </c>
      <c r="E21" s="6">
        <f t="shared" si="0"/>
        <v>5843</v>
      </c>
      <c r="F21" s="1">
        <v>8.62</v>
      </c>
      <c r="G21" s="8">
        <f t="shared" si="1"/>
        <v>677.8422273781903</v>
      </c>
    </row>
    <row r="22" spans="1:7" ht="13.5">
      <c r="A22" s="3" t="s">
        <v>64</v>
      </c>
      <c r="B22" s="6">
        <v>4178</v>
      </c>
      <c r="C22" s="6">
        <v>5881</v>
      </c>
      <c r="D22" s="6">
        <v>6528</v>
      </c>
      <c r="E22" s="6">
        <f t="shared" si="0"/>
        <v>12409</v>
      </c>
      <c r="F22" s="1">
        <v>8.88</v>
      </c>
      <c r="G22" s="8">
        <f t="shared" si="1"/>
        <v>1397.4099099099099</v>
      </c>
    </row>
    <row r="23" spans="1:7" ht="13.5">
      <c r="A23" s="3" t="s">
        <v>5</v>
      </c>
      <c r="B23" s="6">
        <v>1719</v>
      </c>
      <c r="C23" s="6">
        <v>2609</v>
      </c>
      <c r="D23" s="6">
        <v>2874</v>
      </c>
      <c r="E23" s="6">
        <f t="shared" si="0"/>
        <v>5483</v>
      </c>
      <c r="F23" s="1">
        <v>5.03</v>
      </c>
      <c r="G23" s="8">
        <f t="shared" si="1"/>
        <v>1090.0596421471173</v>
      </c>
    </row>
    <row r="24" spans="1:7" ht="13.5">
      <c r="A24" s="5" t="s">
        <v>6</v>
      </c>
      <c r="B24" s="6">
        <v>1478</v>
      </c>
      <c r="C24" s="6">
        <v>2289</v>
      </c>
      <c r="D24" s="6">
        <v>2473</v>
      </c>
      <c r="E24" s="6">
        <f t="shared" si="0"/>
        <v>4762</v>
      </c>
      <c r="F24" s="1">
        <v>6.11</v>
      </c>
      <c r="G24" s="8">
        <f t="shared" si="1"/>
        <v>779.3780687397708</v>
      </c>
    </row>
    <row r="25" spans="1:7" ht="13.5">
      <c r="A25" s="2" t="s">
        <v>42</v>
      </c>
      <c r="B25" s="6">
        <f>SUM(B2:B24)</f>
        <v>101772</v>
      </c>
      <c r="C25" s="6">
        <f>SUM(C2:C24)</f>
        <v>126546</v>
      </c>
      <c r="D25" s="6">
        <f>SUM(D2:D24)</f>
        <v>138091</v>
      </c>
      <c r="E25" s="6">
        <f>SUM(E2:E24)</f>
        <v>264637</v>
      </c>
      <c r="F25" s="1">
        <f>SUM(F2:F24)</f>
        <v>191.23000000000002</v>
      </c>
      <c r="G25" s="8">
        <f t="shared" si="1"/>
        <v>1383.8675939967577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36130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2616</v>
      </c>
      <c r="C2" s="6">
        <v>2886</v>
      </c>
      <c r="D2" s="6">
        <v>3431</v>
      </c>
      <c r="E2" s="6">
        <f>C2+D2</f>
        <v>6317</v>
      </c>
      <c r="F2" s="1">
        <v>1.62</v>
      </c>
      <c r="G2" s="8">
        <f>E2/F2</f>
        <v>3899.3827160493825</v>
      </c>
    </row>
    <row r="3" spans="1:7" ht="13.5">
      <c r="A3" s="3" t="s">
        <v>50</v>
      </c>
      <c r="B3" s="6">
        <v>997</v>
      </c>
      <c r="C3" s="6">
        <v>1203</v>
      </c>
      <c r="D3" s="6">
        <v>1388</v>
      </c>
      <c r="E3" s="6">
        <f aca="true" t="shared" si="0" ref="E3:E24">C3+D3</f>
        <v>2591</v>
      </c>
      <c r="F3" s="1">
        <v>1.14</v>
      </c>
      <c r="G3" s="8">
        <f aca="true" t="shared" si="1" ref="G3:G25">E3/F3</f>
        <v>2272.8070175438597</v>
      </c>
    </row>
    <row r="4" spans="1:7" ht="13.5">
      <c r="A4" s="3" t="s">
        <v>1</v>
      </c>
      <c r="B4" s="6">
        <v>1227</v>
      </c>
      <c r="C4" s="6">
        <v>1169</v>
      </c>
      <c r="D4" s="6">
        <v>1500</v>
      </c>
      <c r="E4" s="6">
        <f t="shared" si="0"/>
        <v>2669</v>
      </c>
      <c r="F4" s="1">
        <v>0.62</v>
      </c>
      <c r="G4" s="8">
        <f t="shared" si="1"/>
        <v>4304.8387096774195</v>
      </c>
    </row>
    <row r="5" spans="1:7" ht="13.5">
      <c r="A5" s="3" t="s">
        <v>0</v>
      </c>
      <c r="B5" s="6">
        <v>3735</v>
      </c>
      <c r="C5" s="6">
        <v>3613</v>
      </c>
      <c r="D5" s="6">
        <v>4495</v>
      </c>
      <c r="E5" s="6">
        <f t="shared" si="0"/>
        <v>8108</v>
      </c>
      <c r="F5" s="1">
        <v>0.94</v>
      </c>
      <c r="G5" s="8">
        <f t="shared" si="1"/>
        <v>8625.531914893618</v>
      </c>
    </row>
    <row r="6" spans="1:7" ht="13.5">
      <c r="A6" s="3" t="s">
        <v>51</v>
      </c>
      <c r="B6" s="6">
        <v>4692</v>
      </c>
      <c r="C6" s="6">
        <v>5107</v>
      </c>
      <c r="D6" s="6">
        <v>5725</v>
      </c>
      <c r="E6" s="6">
        <f t="shared" si="0"/>
        <v>10832</v>
      </c>
      <c r="F6" s="1">
        <v>2.07</v>
      </c>
      <c r="G6" s="8">
        <f t="shared" si="1"/>
        <v>5232.850241545894</v>
      </c>
    </row>
    <row r="7" spans="1:7" ht="13.5">
      <c r="A7" s="3" t="s">
        <v>52</v>
      </c>
      <c r="B7" s="6">
        <v>7022</v>
      </c>
      <c r="C7" s="6">
        <v>8142</v>
      </c>
      <c r="D7" s="6">
        <v>8392</v>
      </c>
      <c r="E7" s="6">
        <f t="shared" si="0"/>
        <v>16534</v>
      </c>
      <c r="F7" s="9">
        <v>3</v>
      </c>
      <c r="G7" s="8">
        <f t="shared" si="1"/>
        <v>5511.333333333333</v>
      </c>
    </row>
    <row r="8" spans="1:7" ht="13.5">
      <c r="A8" s="3" t="s">
        <v>53</v>
      </c>
      <c r="B8" s="6">
        <v>7297</v>
      </c>
      <c r="C8" s="6">
        <v>8165</v>
      </c>
      <c r="D8" s="6">
        <v>8277</v>
      </c>
      <c r="E8" s="6">
        <f t="shared" si="0"/>
        <v>16442</v>
      </c>
      <c r="F8" s="1">
        <v>3.63</v>
      </c>
      <c r="G8" s="8">
        <f t="shared" si="1"/>
        <v>4529.476584022039</v>
      </c>
    </row>
    <row r="9" spans="1:7" ht="13.5">
      <c r="A9" s="3" t="s">
        <v>54</v>
      </c>
      <c r="B9" s="6">
        <v>5713</v>
      </c>
      <c r="C9" s="6">
        <v>6226</v>
      </c>
      <c r="D9" s="6">
        <v>7218</v>
      </c>
      <c r="E9" s="6">
        <f t="shared" si="0"/>
        <v>13444</v>
      </c>
      <c r="F9" s="1">
        <v>2.45</v>
      </c>
      <c r="G9" s="8">
        <f t="shared" si="1"/>
        <v>5487.346938775509</v>
      </c>
    </row>
    <row r="10" spans="1:7" ht="13.5">
      <c r="A10" s="3" t="s">
        <v>55</v>
      </c>
      <c r="B10" s="6">
        <v>6599</v>
      </c>
      <c r="C10" s="6">
        <v>8636</v>
      </c>
      <c r="D10" s="6">
        <v>9223</v>
      </c>
      <c r="E10" s="6">
        <f t="shared" si="0"/>
        <v>17859</v>
      </c>
      <c r="F10" s="1">
        <v>6.22</v>
      </c>
      <c r="G10" s="8">
        <f t="shared" si="1"/>
        <v>2871.2218649517686</v>
      </c>
    </row>
    <row r="11" spans="1:7" ht="13.5">
      <c r="A11" s="3" t="s">
        <v>56</v>
      </c>
      <c r="B11" s="6">
        <v>6745</v>
      </c>
      <c r="C11" s="6">
        <v>8486</v>
      </c>
      <c r="D11" s="6">
        <v>9180</v>
      </c>
      <c r="E11" s="6">
        <f t="shared" si="0"/>
        <v>17666</v>
      </c>
      <c r="F11" s="1">
        <v>4.56</v>
      </c>
      <c r="G11" s="8">
        <f t="shared" si="1"/>
        <v>3874.1228070175443</v>
      </c>
    </row>
    <row r="12" spans="1:7" ht="13.5">
      <c r="A12" s="3" t="s">
        <v>2</v>
      </c>
      <c r="B12" s="6">
        <v>9662</v>
      </c>
      <c r="C12" s="6">
        <v>11349</v>
      </c>
      <c r="D12" s="6">
        <v>12629</v>
      </c>
      <c r="E12" s="6">
        <f t="shared" si="0"/>
        <v>23978</v>
      </c>
      <c r="F12" s="1">
        <v>9.39</v>
      </c>
      <c r="G12" s="8">
        <f t="shared" si="1"/>
        <v>2553.56762513312</v>
      </c>
    </row>
    <row r="13" spans="1:7" ht="13.5">
      <c r="A13" s="3" t="s">
        <v>57</v>
      </c>
      <c r="B13" s="6">
        <v>7049</v>
      </c>
      <c r="C13" s="6">
        <v>8726</v>
      </c>
      <c r="D13" s="6">
        <v>9456</v>
      </c>
      <c r="E13" s="6">
        <f t="shared" si="0"/>
        <v>18182</v>
      </c>
      <c r="F13" s="1">
        <v>5.43</v>
      </c>
      <c r="G13" s="8">
        <f t="shared" si="1"/>
        <v>3348.434622467772</v>
      </c>
    </row>
    <row r="14" spans="1:7" ht="13.5">
      <c r="A14" s="3" t="s">
        <v>58</v>
      </c>
      <c r="B14" s="6">
        <v>10811</v>
      </c>
      <c r="C14" s="6">
        <v>13447</v>
      </c>
      <c r="D14" s="6">
        <v>14630</v>
      </c>
      <c r="E14" s="6">
        <f t="shared" si="0"/>
        <v>28077</v>
      </c>
      <c r="F14" s="1">
        <v>11.53</v>
      </c>
      <c r="G14" s="8">
        <f t="shared" si="1"/>
        <v>2435.1257588898525</v>
      </c>
    </row>
    <row r="15" spans="1:7" ht="13.5">
      <c r="A15" s="3" t="s">
        <v>59</v>
      </c>
      <c r="B15" s="6">
        <v>5365</v>
      </c>
      <c r="C15" s="6">
        <v>7485</v>
      </c>
      <c r="D15" s="6">
        <v>8182</v>
      </c>
      <c r="E15" s="6">
        <f t="shared" si="0"/>
        <v>15667</v>
      </c>
      <c r="F15" s="1">
        <v>14.73</v>
      </c>
      <c r="G15" s="8">
        <f t="shared" si="1"/>
        <v>1063.611676849966</v>
      </c>
    </row>
    <row r="16" spans="1:7" ht="13.5">
      <c r="A16" s="3" t="s">
        <v>3</v>
      </c>
      <c r="B16" s="6">
        <v>2049</v>
      </c>
      <c r="C16" s="6">
        <v>3310</v>
      </c>
      <c r="D16" s="6">
        <v>3535</v>
      </c>
      <c r="E16" s="6">
        <f t="shared" si="0"/>
        <v>6845</v>
      </c>
      <c r="F16" s="9">
        <v>38.7</v>
      </c>
      <c r="G16" s="8">
        <f t="shared" si="1"/>
        <v>176.8733850129199</v>
      </c>
    </row>
    <row r="17" spans="1:7" ht="13.5">
      <c r="A17" s="3" t="s">
        <v>4</v>
      </c>
      <c r="B17" s="6">
        <v>3311</v>
      </c>
      <c r="C17" s="6">
        <v>4804</v>
      </c>
      <c r="D17" s="6">
        <v>5201</v>
      </c>
      <c r="E17" s="6">
        <f t="shared" si="0"/>
        <v>10005</v>
      </c>
      <c r="F17" s="1">
        <v>20.38</v>
      </c>
      <c r="G17" s="8">
        <f t="shared" si="1"/>
        <v>490.9224730127576</v>
      </c>
    </row>
    <row r="18" spans="1:7" ht="13.5">
      <c r="A18" s="3" t="s">
        <v>60</v>
      </c>
      <c r="B18" s="6">
        <v>561</v>
      </c>
      <c r="C18" s="6">
        <v>934</v>
      </c>
      <c r="D18" s="6">
        <v>960</v>
      </c>
      <c r="E18" s="6">
        <f t="shared" si="0"/>
        <v>1894</v>
      </c>
      <c r="F18" s="1">
        <v>11.87</v>
      </c>
      <c r="G18" s="8">
        <f t="shared" si="1"/>
        <v>159.56192080876158</v>
      </c>
    </row>
    <row r="19" spans="1:7" ht="13.5">
      <c r="A19" s="3" t="s">
        <v>61</v>
      </c>
      <c r="B19" s="6">
        <v>1348</v>
      </c>
      <c r="C19" s="6">
        <v>1727</v>
      </c>
      <c r="D19" s="6">
        <v>1862</v>
      </c>
      <c r="E19" s="6">
        <f t="shared" si="0"/>
        <v>3589</v>
      </c>
      <c r="F19" s="1">
        <v>6.33</v>
      </c>
      <c r="G19" s="8">
        <f t="shared" si="1"/>
        <v>566.9826224328594</v>
      </c>
    </row>
    <row r="20" spans="1:7" ht="13.5">
      <c r="A20" s="3" t="s">
        <v>62</v>
      </c>
      <c r="B20" s="6">
        <v>5731</v>
      </c>
      <c r="C20" s="6">
        <v>7605</v>
      </c>
      <c r="D20" s="6">
        <v>8021</v>
      </c>
      <c r="E20" s="6">
        <f t="shared" si="0"/>
        <v>15626</v>
      </c>
      <c r="F20" s="1">
        <v>17.98</v>
      </c>
      <c r="G20" s="8">
        <f t="shared" si="1"/>
        <v>869.0767519466074</v>
      </c>
    </row>
    <row r="21" spans="1:7" ht="13.5">
      <c r="A21" s="3" t="s">
        <v>63</v>
      </c>
      <c r="B21" s="6">
        <v>1995</v>
      </c>
      <c r="C21" s="6">
        <v>2844</v>
      </c>
      <c r="D21" s="6">
        <v>2981</v>
      </c>
      <c r="E21" s="6">
        <f t="shared" si="0"/>
        <v>5825</v>
      </c>
      <c r="F21" s="1">
        <v>8.62</v>
      </c>
      <c r="G21" s="8">
        <f t="shared" si="1"/>
        <v>675.754060324826</v>
      </c>
    </row>
    <row r="22" spans="1:7" ht="13.5">
      <c r="A22" s="3" t="s">
        <v>64</v>
      </c>
      <c r="B22" s="6">
        <v>4178</v>
      </c>
      <c r="C22" s="6">
        <v>5881</v>
      </c>
      <c r="D22" s="6">
        <v>6532</v>
      </c>
      <c r="E22" s="6">
        <f t="shared" si="0"/>
        <v>12413</v>
      </c>
      <c r="F22" s="1">
        <v>8.88</v>
      </c>
      <c r="G22" s="8">
        <f t="shared" si="1"/>
        <v>1397.8603603603603</v>
      </c>
    </row>
    <row r="23" spans="1:7" ht="13.5">
      <c r="A23" s="3" t="s">
        <v>5</v>
      </c>
      <c r="B23" s="6">
        <v>1716</v>
      </c>
      <c r="C23" s="6">
        <v>2606</v>
      </c>
      <c r="D23" s="6">
        <v>2862</v>
      </c>
      <c r="E23" s="6">
        <f t="shared" si="0"/>
        <v>5468</v>
      </c>
      <c r="F23" s="1">
        <v>5.03</v>
      </c>
      <c r="G23" s="8">
        <f t="shared" si="1"/>
        <v>1087.0775347912524</v>
      </c>
    </row>
    <row r="24" spans="1:7" ht="13.5">
      <c r="A24" s="5" t="s">
        <v>6</v>
      </c>
      <c r="B24" s="6">
        <v>1486</v>
      </c>
      <c r="C24" s="6">
        <v>2294</v>
      </c>
      <c r="D24" s="6">
        <v>2480</v>
      </c>
      <c r="E24" s="6">
        <f t="shared" si="0"/>
        <v>4774</v>
      </c>
      <c r="F24" s="1">
        <v>6.11</v>
      </c>
      <c r="G24" s="8">
        <f t="shared" si="1"/>
        <v>781.342062193126</v>
      </c>
    </row>
    <row r="25" spans="1:7" ht="13.5">
      <c r="A25" s="2" t="s">
        <v>42</v>
      </c>
      <c r="B25" s="6">
        <f>SUM(B2:B24)</f>
        <v>101905</v>
      </c>
      <c r="C25" s="6">
        <f>SUM(C2:C24)</f>
        <v>126645</v>
      </c>
      <c r="D25" s="6">
        <f>SUM(D2:D24)</f>
        <v>138160</v>
      </c>
      <c r="E25" s="6">
        <f>SUM(E2:E24)</f>
        <v>264805</v>
      </c>
      <c r="F25" s="1">
        <f>SUM(F2:F24)</f>
        <v>191.23000000000002</v>
      </c>
      <c r="G25" s="8">
        <f t="shared" si="1"/>
        <v>1384.7461172410185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35796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2603</v>
      </c>
      <c r="C2" s="6">
        <v>2907</v>
      </c>
      <c r="D2" s="6">
        <v>3465</v>
      </c>
      <c r="E2" s="6">
        <f>C2+D2</f>
        <v>6372</v>
      </c>
      <c r="F2" s="1">
        <v>1.62</v>
      </c>
      <c r="G2" s="8">
        <f>E2/F2</f>
        <v>3933.333333333333</v>
      </c>
    </row>
    <row r="3" spans="1:7" ht="13.5">
      <c r="A3" s="3" t="s">
        <v>17</v>
      </c>
      <c r="B3" s="6">
        <v>995</v>
      </c>
      <c r="C3" s="6">
        <v>1210</v>
      </c>
      <c r="D3" s="6">
        <v>1422</v>
      </c>
      <c r="E3" s="6">
        <f aca="true" t="shared" si="0" ref="E3:E24">C3+D3</f>
        <v>2632</v>
      </c>
      <c r="F3" s="1">
        <v>1.14</v>
      </c>
      <c r="G3" s="8">
        <f aca="true" t="shared" si="1" ref="G3:G25">E3/F3</f>
        <v>2308.7719298245615</v>
      </c>
    </row>
    <row r="4" spans="1:7" ht="13.5">
      <c r="A4" s="3" t="s">
        <v>1</v>
      </c>
      <c r="B4" s="6">
        <v>1246</v>
      </c>
      <c r="C4" s="6">
        <v>1200</v>
      </c>
      <c r="D4" s="6">
        <v>1546</v>
      </c>
      <c r="E4" s="6">
        <f t="shared" si="0"/>
        <v>2746</v>
      </c>
      <c r="F4" s="1">
        <v>0.62</v>
      </c>
      <c r="G4" s="8">
        <f t="shared" si="1"/>
        <v>4429.032258064516</v>
      </c>
    </row>
    <row r="5" spans="1:7" ht="13.5">
      <c r="A5" s="3" t="s">
        <v>0</v>
      </c>
      <c r="B5" s="6">
        <v>3773</v>
      </c>
      <c r="C5" s="6">
        <v>3686</v>
      </c>
      <c r="D5" s="6">
        <v>4557</v>
      </c>
      <c r="E5" s="6">
        <f t="shared" si="0"/>
        <v>8243</v>
      </c>
      <c r="F5" s="1">
        <v>0.94</v>
      </c>
      <c r="G5" s="8">
        <f t="shared" si="1"/>
        <v>8769.148936170213</v>
      </c>
    </row>
    <row r="6" spans="1:7" ht="13.5">
      <c r="A6" s="3" t="s">
        <v>15</v>
      </c>
      <c r="B6" s="6">
        <v>4674</v>
      </c>
      <c r="C6" s="6">
        <v>5110</v>
      </c>
      <c r="D6" s="6">
        <v>5771</v>
      </c>
      <c r="E6" s="6">
        <f t="shared" si="0"/>
        <v>10881</v>
      </c>
      <c r="F6" s="1">
        <v>2.07</v>
      </c>
      <c r="G6" s="8">
        <f t="shared" si="1"/>
        <v>5256.521739130435</v>
      </c>
    </row>
    <row r="7" spans="1:7" ht="13.5">
      <c r="A7" s="3" t="s">
        <v>20</v>
      </c>
      <c r="B7" s="6">
        <v>7086</v>
      </c>
      <c r="C7" s="6">
        <v>8284</v>
      </c>
      <c r="D7" s="6">
        <v>8506</v>
      </c>
      <c r="E7" s="6">
        <f t="shared" si="0"/>
        <v>16790</v>
      </c>
      <c r="F7" s="9">
        <v>3</v>
      </c>
      <c r="G7" s="8">
        <f t="shared" si="1"/>
        <v>5596.666666666667</v>
      </c>
    </row>
    <row r="8" spans="1:7" ht="13.5">
      <c r="A8" s="3" t="s">
        <v>19</v>
      </c>
      <c r="B8" s="6">
        <v>7314</v>
      </c>
      <c r="C8" s="6">
        <v>8219</v>
      </c>
      <c r="D8" s="6">
        <v>8344</v>
      </c>
      <c r="E8" s="6">
        <f t="shared" si="0"/>
        <v>16563</v>
      </c>
      <c r="F8" s="1">
        <v>3.63</v>
      </c>
      <c r="G8" s="8">
        <f t="shared" si="1"/>
        <v>4562.809917355372</v>
      </c>
    </row>
    <row r="9" spans="1:7" ht="13.5">
      <c r="A9" s="3" t="s">
        <v>16</v>
      </c>
      <c r="B9" s="6">
        <v>5735</v>
      </c>
      <c r="C9" s="6">
        <v>6294</v>
      </c>
      <c r="D9" s="6">
        <v>7300</v>
      </c>
      <c r="E9" s="6">
        <f t="shared" si="0"/>
        <v>13594</v>
      </c>
      <c r="F9" s="1">
        <v>2.45</v>
      </c>
      <c r="G9" s="8">
        <f t="shared" si="1"/>
        <v>5548.571428571428</v>
      </c>
    </row>
    <row r="10" spans="1:7" ht="13.5">
      <c r="A10" s="3" t="s">
        <v>21</v>
      </c>
      <c r="B10" s="6">
        <v>6389</v>
      </c>
      <c r="C10" s="6">
        <v>8449</v>
      </c>
      <c r="D10" s="6">
        <v>9043</v>
      </c>
      <c r="E10" s="6">
        <f t="shared" si="0"/>
        <v>17492</v>
      </c>
      <c r="F10" s="1">
        <v>6.22</v>
      </c>
      <c r="G10" s="8">
        <f t="shared" si="1"/>
        <v>2812.218649517685</v>
      </c>
    </row>
    <row r="11" spans="1:7" ht="13.5">
      <c r="A11" s="3" t="s">
        <v>22</v>
      </c>
      <c r="B11" s="6">
        <v>6613</v>
      </c>
      <c r="C11" s="6">
        <v>8386</v>
      </c>
      <c r="D11" s="6">
        <v>9148</v>
      </c>
      <c r="E11" s="6">
        <f t="shared" si="0"/>
        <v>17534</v>
      </c>
      <c r="F11" s="1">
        <v>4.56</v>
      </c>
      <c r="G11" s="8">
        <f t="shared" si="1"/>
        <v>3845.1754385964914</v>
      </c>
    </row>
    <row r="12" spans="1:7" ht="13.5">
      <c r="A12" s="3" t="s">
        <v>2</v>
      </c>
      <c r="B12" s="6">
        <v>9508</v>
      </c>
      <c r="C12" s="6">
        <v>11330</v>
      </c>
      <c r="D12" s="6">
        <v>12594</v>
      </c>
      <c r="E12" s="6">
        <f t="shared" si="0"/>
        <v>23924</v>
      </c>
      <c r="F12" s="1">
        <v>9.39</v>
      </c>
      <c r="G12" s="8">
        <f t="shared" si="1"/>
        <v>2547.8168264110755</v>
      </c>
    </row>
    <row r="13" spans="1:7" ht="13.5">
      <c r="A13" s="3" t="s">
        <v>18</v>
      </c>
      <c r="B13" s="6">
        <v>6901</v>
      </c>
      <c r="C13" s="6">
        <v>8616</v>
      </c>
      <c r="D13" s="6">
        <v>9321</v>
      </c>
      <c r="E13" s="6">
        <f t="shared" si="0"/>
        <v>17937</v>
      </c>
      <c r="F13" s="1">
        <v>5.43</v>
      </c>
      <c r="G13" s="8">
        <f t="shared" si="1"/>
        <v>3303.314917127072</v>
      </c>
    </row>
    <row r="14" spans="1:7" ht="13.5">
      <c r="A14" s="3" t="s">
        <v>23</v>
      </c>
      <c r="B14" s="6">
        <v>10647</v>
      </c>
      <c r="C14" s="6">
        <v>13348</v>
      </c>
      <c r="D14" s="6">
        <v>14595</v>
      </c>
      <c r="E14" s="6">
        <f t="shared" si="0"/>
        <v>27943</v>
      </c>
      <c r="F14" s="1">
        <v>11.53</v>
      </c>
      <c r="G14" s="8">
        <f t="shared" si="1"/>
        <v>2423.503902862099</v>
      </c>
    </row>
    <row r="15" spans="1:7" ht="13.5">
      <c r="A15" s="3" t="s">
        <v>27</v>
      </c>
      <c r="B15" s="6">
        <v>5252</v>
      </c>
      <c r="C15" s="6">
        <v>7353</v>
      </c>
      <c r="D15" s="6">
        <v>8101</v>
      </c>
      <c r="E15" s="6">
        <f t="shared" si="0"/>
        <v>15454</v>
      </c>
      <c r="F15" s="1">
        <v>14.73</v>
      </c>
      <c r="G15" s="8">
        <f t="shared" si="1"/>
        <v>1049.1513917175832</v>
      </c>
    </row>
    <row r="16" spans="1:7" ht="13.5">
      <c r="A16" s="3" t="s">
        <v>3</v>
      </c>
      <c r="B16" s="6">
        <v>2034</v>
      </c>
      <c r="C16" s="6">
        <v>3317</v>
      </c>
      <c r="D16" s="6">
        <v>3549</v>
      </c>
      <c r="E16" s="6">
        <f t="shared" si="0"/>
        <v>6866</v>
      </c>
      <c r="F16" s="9">
        <v>38.7</v>
      </c>
      <c r="G16" s="8">
        <f t="shared" si="1"/>
        <v>177.41602067183462</v>
      </c>
    </row>
    <row r="17" spans="1:7" ht="13.5">
      <c r="A17" s="3" t="s">
        <v>4</v>
      </c>
      <c r="B17" s="6">
        <v>3263</v>
      </c>
      <c r="C17" s="6">
        <v>4758</v>
      </c>
      <c r="D17" s="6">
        <v>5174</v>
      </c>
      <c r="E17" s="6">
        <f t="shared" si="0"/>
        <v>9932</v>
      </c>
      <c r="F17" s="1">
        <v>20.38</v>
      </c>
      <c r="G17" s="8">
        <f t="shared" si="1"/>
        <v>487.34052993130524</v>
      </c>
    </row>
    <row r="18" spans="1:7" ht="13.5">
      <c r="A18" s="3" t="s">
        <v>28</v>
      </c>
      <c r="B18" s="6">
        <v>553</v>
      </c>
      <c r="C18" s="6">
        <v>936</v>
      </c>
      <c r="D18" s="6">
        <v>971</v>
      </c>
      <c r="E18" s="6">
        <f t="shared" si="0"/>
        <v>1907</v>
      </c>
      <c r="F18" s="1">
        <v>11.87</v>
      </c>
      <c r="G18" s="8">
        <f t="shared" si="1"/>
        <v>160.65711878685764</v>
      </c>
    </row>
    <row r="19" spans="1:7" ht="13.5">
      <c r="A19" s="3" t="s">
        <v>24</v>
      </c>
      <c r="B19" s="6">
        <v>1356</v>
      </c>
      <c r="C19" s="6">
        <v>1758</v>
      </c>
      <c r="D19" s="6">
        <v>1890</v>
      </c>
      <c r="E19" s="6">
        <f t="shared" si="0"/>
        <v>3648</v>
      </c>
      <c r="F19" s="1">
        <v>6.33</v>
      </c>
      <c r="G19" s="8">
        <f t="shared" si="1"/>
        <v>576.303317535545</v>
      </c>
    </row>
    <row r="20" spans="1:7" ht="13.5">
      <c r="A20" s="3" t="s">
        <v>26</v>
      </c>
      <c r="B20" s="6">
        <v>5579</v>
      </c>
      <c r="C20" s="6">
        <v>7529</v>
      </c>
      <c r="D20" s="6">
        <v>7931</v>
      </c>
      <c r="E20" s="6">
        <f t="shared" si="0"/>
        <v>15460</v>
      </c>
      <c r="F20" s="1">
        <v>17.98</v>
      </c>
      <c r="G20" s="8">
        <f t="shared" si="1"/>
        <v>859.8442714126808</v>
      </c>
    </row>
    <row r="21" spans="1:7" ht="13.5">
      <c r="A21" s="3" t="s">
        <v>25</v>
      </c>
      <c r="B21" s="6">
        <v>1981</v>
      </c>
      <c r="C21" s="6">
        <v>2867</v>
      </c>
      <c r="D21" s="6">
        <v>2988</v>
      </c>
      <c r="E21" s="6">
        <f t="shared" si="0"/>
        <v>5855</v>
      </c>
      <c r="F21" s="1">
        <v>8.62</v>
      </c>
      <c r="G21" s="8">
        <f t="shared" si="1"/>
        <v>679.2343387470999</v>
      </c>
    </row>
    <row r="22" spans="1:7" ht="13.5">
      <c r="A22" s="3" t="s">
        <v>29</v>
      </c>
      <c r="B22" s="6">
        <v>4114</v>
      </c>
      <c r="C22" s="6">
        <v>5832</v>
      </c>
      <c r="D22" s="6">
        <v>6514</v>
      </c>
      <c r="E22" s="6">
        <f t="shared" si="0"/>
        <v>12346</v>
      </c>
      <c r="F22" s="1">
        <v>8.88</v>
      </c>
      <c r="G22" s="8">
        <f t="shared" si="1"/>
        <v>1390.3153153153153</v>
      </c>
    </row>
    <row r="23" spans="1:7" ht="13.5">
      <c r="A23" s="3" t="s">
        <v>5</v>
      </c>
      <c r="B23" s="6">
        <v>1689</v>
      </c>
      <c r="C23" s="6">
        <v>2611</v>
      </c>
      <c r="D23" s="6">
        <v>2866</v>
      </c>
      <c r="E23" s="6">
        <f t="shared" si="0"/>
        <v>5477</v>
      </c>
      <c r="F23" s="1">
        <v>5.03</v>
      </c>
      <c r="G23" s="8">
        <f t="shared" si="1"/>
        <v>1088.8667992047713</v>
      </c>
    </row>
    <row r="24" spans="1:7" ht="13.5">
      <c r="A24" s="5" t="s">
        <v>6</v>
      </c>
      <c r="B24" s="6">
        <v>1458</v>
      </c>
      <c r="C24" s="6">
        <v>2303</v>
      </c>
      <c r="D24" s="6">
        <v>2447</v>
      </c>
      <c r="E24" s="6">
        <f t="shared" si="0"/>
        <v>4750</v>
      </c>
      <c r="F24" s="1">
        <v>6.11</v>
      </c>
      <c r="G24" s="8">
        <f t="shared" si="1"/>
        <v>777.4140752864157</v>
      </c>
    </row>
    <row r="25" spans="1:7" ht="13.5">
      <c r="A25" s="2" t="s">
        <v>42</v>
      </c>
      <c r="B25" s="6">
        <f>SUM(B2:B24)</f>
        <v>100763</v>
      </c>
      <c r="C25" s="6">
        <f>SUM(C2:C24)</f>
        <v>126303</v>
      </c>
      <c r="D25" s="6">
        <f>SUM(D2:D24)</f>
        <v>138043</v>
      </c>
      <c r="E25" s="6">
        <f>SUM(E2:E24)</f>
        <v>264346</v>
      </c>
      <c r="F25" s="10">
        <f>SUM(F2:F24)</f>
        <v>191.23000000000002</v>
      </c>
      <c r="G25" s="8">
        <f t="shared" si="1"/>
        <v>1382.3458662343774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35827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2594</v>
      </c>
      <c r="C2" s="6">
        <v>2897</v>
      </c>
      <c r="D2" s="6">
        <v>3448</v>
      </c>
      <c r="E2" s="6">
        <f>C2+D2</f>
        <v>6345</v>
      </c>
      <c r="F2" s="1">
        <v>1.62</v>
      </c>
      <c r="G2" s="8">
        <f>E2/F2</f>
        <v>3916.6666666666665</v>
      </c>
    </row>
    <row r="3" spans="1:7" ht="13.5">
      <c r="A3" s="3" t="s">
        <v>50</v>
      </c>
      <c r="B3" s="6">
        <v>998</v>
      </c>
      <c r="C3" s="6">
        <v>1208</v>
      </c>
      <c r="D3" s="6">
        <v>1423</v>
      </c>
      <c r="E3" s="6">
        <f>C3+D3</f>
        <v>2631</v>
      </c>
      <c r="F3" s="1">
        <v>1.14</v>
      </c>
      <c r="G3" s="8">
        <f aca="true" t="shared" si="0" ref="G3:G25">E3/F3</f>
        <v>2307.8947368421054</v>
      </c>
    </row>
    <row r="4" spans="1:7" ht="13.5">
      <c r="A4" s="3" t="s">
        <v>1</v>
      </c>
      <c r="B4" s="6">
        <v>1250</v>
      </c>
      <c r="C4" s="6">
        <v>1199</v>
      </c>
      <c r="D4" s="6">
        <v>1534</v>
      </c>
      <c r="E4" s="6">
        <f aca="true" t="shared" si="1" ref="E4:E25">C4+D4</f>
        <v>2733</v>
      </c>
      <c r="F4" s="1">
        <v>0.62</v>
      </c>
      <c r="G4" s="8">
        <f t="shared" si="0"/>
        <v>4408.064516129032</v>
      </c>
    </row>
    <row r="5" spans="1:7" ht="13.5">
      <c r="A5" s="3" t="s">
        <v>0</v>
      </c>
      <c r="B5" s="6">
        <v>3769</v>
      </c>
      <c r="C5" s="6">
        <v>3672</v>
      </c>
      <c r="D5" s="6">
        <v>4558</v>
      </c>
      <c r="E5" s="6">
        <f t="shared" si="1"/>
        <v>8230</v>
      </c>
      <c r="F5" s="1">
        <v>0.94</v>
      </c>
      <c r="G5" s="8">
        <f t="shared" si="0"/>
        <v>8755.31914893617</v>
      </c>
    </row>
    <row r="6" spans="1:7" ht="13.5">
      <c r="A6" s="3" t="s">
        <v>51</v>
      </c>
      <c r="B6" s="6">
        <v>4656</v>
      </c>
      <c r="C6" s="6">
        <v>5082</v>
      </c>
      <c r="D6" s="6">
        <v>5747</v>
      </c>
      <c r="E6" s="6">
        <f t="shared" si="1"/>
        <v>10829</v>
      </c>
      <c r="F6" s="1">
        <v>2.07</v>
      </c>
      <c r="G6" s="8">
        <f t="shared" si="0"/>
        <v>5231.400966183575</v>
      </c>
    </row>
    <row r="7" spans="1:7" ht="13.5">
      <c r="A7" s="3" t="s">
        <v>52</v>
      </c>
      <c r="B7" s="6">
        <v>7059</v>
      </c>
      <c r="C7" s="6">
        <v>8262</v>
      </c>
      <c r="D7" s="6">
        <v>8464</v>
      </c>
      <c r="E7" s="6">
        <f t="shared" si="1"/>
        <v>16726</v>
      </c>
      <c r="F7" s="9">
        <v>3</v>
      </c>
      <c r="G7" s="8">
        <f t="shared" si="0"/>
        <v>5575.333333333333</v>
      </c>
    </row>
    <row r="8" spans="1:7" ht="13.5">
      <c r="A8" s="3" t="s">
        <v>53</v>
      </c>
      <c r="B8" s="6">
        <v>7296</v>
      </c>
      <c r="C8" s="6">
        <v>8206</v>
      </c>
      <c r="D8" s="6">
        <v>8327</v>
      </c>
      <c r="E8" s="6">
        <f t="shared" si="1"/>
        <v>16533</v>
      </c>
      <c r="F8" s="1">
        <v>3.63</v>
      </c>
      <c r="G8" s="8">
        <f t="shared" si="0"/>
        <v>4554.545454545455</v>
      </c>
    </row>
    <row r="9" spans="1:7" ht="13.5">
      <c r="A9" s="3" t="s">
        <v>54</v>
      </c>
      <c r="B9" s="6">
        <v>5725</v>
      </c>
      <c r="C9" s="6">
        <v>6295</v>
      </c>
      <c r="D9" s="6">
        <v>7286</v>
      </c>
      <c r="E9" s="6">
        <f t="shared" si="1"/>
        <v>13581</v>
      </c>
      <c r="F9" s="1">
        <v>2.45</v>
      </c>
      <c r="G9" s="8">
        <f t="shared" si="0"/>
        <v>5543.265306122448</v>
      </c>
    </row>
    <row r="10" spans="1:7" ht="13.5">
      <c r="A10" s="3" t="s">
        <v>55</v>
      </c>
      <c r="B10" s="6">
        <v>6461</v>
      </c>
      <c r="C10" s="6">
        <v>8518</v>
      </c>
      <c r="D10" s="6">
        <v>9138</v>
      </c>
      <c r="E10" s="6">
        <f t="shared" si="1"/>
        <v>17656</v>
      </c>
      <c r="F10" s="1">
        <v>6.22</v>
      </c>
      <c r="G10" s="8">
        <f t="shared" si="0"/>
        <v>2838.5852090032154</v>
      </c>
    </row>
    <row r="11" spans="1:7" ht="13.5">
      <c r="A11" s="3" t="s">
        <v>56</v>
      </c>
      <c r="B11" s="6">
        <v>6614</v>
      </c>
      <c r="C11" s="6">
        <v>8382</v>
      </c>
      <c r="D11" s="6">
        <v>9155</v>
      </c>
      <c r="E11" s="6">
        <f t="shared" si="1"/>
        <v>17537</v>
      </c>
      <c r="F11" s="1">
        <v>4.56</v>
      </c>
      <c r="G11" s="8">
        <f t="shared" si="0"/>
        <v>3845.8333333333335</v>
      </c>
    </row>
    <row r="12" spans="1:7" ht="13.5">
      <c r="A12" s="3" t="s">
        <v>2</v>
      </c>
      <c r="B12" s="6">
        <v>9531</v>
      </c>
      <c r="C12" s="6">
        <v>11335</v>
      </c>
      <c r="D12" s="6">
        <v>12602</v>
      </c>
      <c r="E12" s="6">
        <f t="shared" si="1"/>
        <v>23937</v>
      </c>
      <c r="F12" s="1">
        <v>9.39</v>
      </c>
      <c r="G12" s="8">
        <f t="shared" si="0"/>
        <v>2549.2012779552715</v>
      </c>
    </row>
    <row r="13" spans="1:7" ht="13.5">
      <c r="A13" s="3" t="s">
        <v>57</v>
      </c>
      <c r="B13" s="6">
        <v>6894</v>
      </c>
      <c r="C13" s="6">
        <v>8607</v>
      </c>
      <c r="D13" s="6">
        <v>9312</v>
      </c>
      <c r="E13" s="6">
        <f t="shared" si="1"/>
        <v>17919</v>
      </c>
      <c r="F13" s="1">
        <v>5.43</v>
      </c>
      <c r="G13" s="8">
        <f t="shared" si="0"/>
        <v>3300</v>
      </c>
    </row>
    <row r="14" spans="1:7" ht="13.5">
      <c r="A14" s="3" t="s">
        <v>58</v>
      </c>
      <c r="B14" s="6">
        <v>10656</v>
      </c>
      <c r="C14" s="6">
        <v>13353</v>
      </c>
      <c r="D14" s="6">
        <v>14591</v>
      </c>
      <c r="E14" s="6">
        <f t="shared" si="1"/>
        <v>27944</v>
      </c>
      <c r="F14" s="1">
        <v>11.53</v>
      </c>
      <c r="G14" s="8">
        <f t="shared" si="0"/>
        <v>2423.590633130963</v>
      </c>
    </row>
    <row r="15" spans="1:7" ht="13.5">
      <c r="A15" s="3" t="s">
        <v>59</v>
      </c>
      <c r="B15" s="6">
        <v>5265</v>
      </c>
      <c r="C15" s="6">
        <v>7380</v>
      </c>
      <c r="D15" s="6">
        <v>8114</v>
      </c>
      <c r="E15" s="6">
        <f t="shared" si="1"/>
        <v>15494</v>
      </c>
      <c r="F15" s="1">
        <v>14.73</v>
      </c>
      <c r="G15" s="8">
        <f t="shared" si="0"/>
        <v>1051.866938221317</v>
      </c>
    </row>
    <row r="16" spans="1:7" ht="13.5">
      <c r="A16" s="3" t="s">
        <v>3</v>
      </c>
      <c r="B16" s="6">
        <v>2032</v>
      </c>
      <c r="C16" s="6">
        <v>3307</v>
      </c>
      <c r="D16" s="6">
        <v>3546</v>
      </c>
      <c r="E16" s="6">
        <f t="shared" si="1"/>
        <v>6853</v>
      </c>
      <c r="F16" s="9">
        <v>38.7</v>
      </c>
      <c r="G16" s="8">
        <f t="shared" si="0"/>
        <v>177.0801033591731</v>
      </c>
    </row>
    <row r="17" spans="1:7" ht="13.5">
      <c r="A17" s="3" t="s">
        <v>4</v>
      </c>
      <c r="B17" s="6">
        <v>3263</v>
      </c>
      <c r="C17" s="6">
        <v>4752</v>
      </c>
      <c r="D17" s="6">
        <v>5177</v>
      </c>
      <c r="E17" s="6">
        <f t="shared" si="1"/>
        <v>9929</v>
      </c>
      <c r="F17" s="1">
        <v>20.38</v>
      </c>
      <c r="G17" s="8">
        <f t="shared" si="0"/>
        <v>487.1933267909716</v>
      </c>
    </row>
    <row r="18" spans="1:7" ht="13.5">
      <c r="A18" s="3" t="s">
        <v>60</v>
      </c>
      <c r="B18" s="6">
        <v>553</v>
      </c>
      <c r="C18" s="6">
        <v>936</v>
      </c>
      <c r="D18" s="6">
        <v>970</v>
      </c>
      <c r="E18" s="6">
        <f t="shared" si="1"/>
        <v>1906</v>
      </c>
      <c r="F18" s="1">
        <v>11.87</v>
      </c>
      <c r="G18" s="8">
        <f t="shared" si="0"/>
        <v>160.57287278854255</v>
      </c>
    </row>
    <row r="19" spans="1:7" ht="13.5">
      <c r="A19" s="3" t="s">
        <v>61</v>
      </c>
      <c r="B19" s="6">
        <v>1355</v>
      </c>
      <c r="C19" s="6">
        <v>1749</v>
      </c>
      <c r="D19" s="6">
        <v>1883</v>
      </c>
      <c r="E19" s="6">
        <f t="shared" si="1"/>
        <v>3632</v>
      </c>
      <c r="F19" s="1">
        <v>6.33</v>
      </c>
      <c r="G19" s="8">
        <f t="shared" si="0"/>
        <v>573.7756714060032</v>
      </c>
    </row>
    <row r="20" spans="1:7" ht="13.5">
      <c r="A20" s="3" t="s">
        <v>62</v>
      </c>
      <c r="B20" s="6">
        <v>5584</v>
      </c>
      <c r="C20" s="6">
        <v>7524</v>
      </c>
      <c r="D20" s="6">
        <v>7941</v>
      </c>
      <c r="E20" s="6">
        <f t="shared" si="1"/>
        <v>15465</v>
      </c>
      <c r="F20" s="1">
        <v>17.98</v>
      </c>
      <c r="G20" s="8">
        <f t="shared" si="0"/>
        <v>860.1223581757508</v>
      </c>
    </row>
    <row r="21" spans="1:7" ht="13.5">
      <c r="A21" s="3" t="s">
        <v>63</v>
      </c>
      <c r="B21" s="6">
        <v>1987</v>
      </c>
      <c r="C21" s="6">
        <v>2871</v>
      </c>
      <c r="D21" s="6">
        <v>2990</v>
      </c>
      <c r="E21" s="6">
        <f t="shared" si="1"/>
        <v>5861</v>
      </c>
      <c r="F21" s="1">
        <v>8.62</v>
      </c>
      <c r="G21" s="8">
        <f t="shared" si="0"/>
        <v>679.9303944315545</v>
      </c>
    </row>
    <row r="22" spans="1:7" ht="13.5">
      <c r="A22" s="3" t="s">
        <v>64</v>
      </c>
      <c r="B22" s="6">
        <v>4116</v>
      </c>
      <c r="C22" s="6">
        <v>5831</v>
      </c>
      <c r="D22" s="6">
        <v>6505</v>
      </c>
      <c r="E22" s="6">
        <f t="shared" si="1"/>
        <v>12336</v>
      </c>
      <c r="F22" s="1">
        <v>8.88</v>
      </c>
      <c r="G22" s="8">
        <f t="shared" si="0"/>
        <v>1389.1891891891892</v>
      </c>
    </row>
    <row r="23" spans="1:7" ht="13.5">
      <c r="A23" s="3" t="s">
        <v>5</v>
      </c>
      <c r="B23" s="6">
        <v>1692</v>
      </c>
      <c r="C23" s="6">
        <v>2612</v>
      </c>
      <c r="D23" s="6">
        <v>2869</v>
      </c>
      <c r="E23" s="6">
        <f t="shared" si="1"/>
        <v>5481</v>
      </c>
      <c r="F23" s="1">
        <v>5.03</v>
      </c>
      <c r="G23" s="8">
        <f t="shared" si="0"/>
        <v>1089.662027833002</v>
      </c>
    </row>
    <row r="24" spans="1:7" ht="13.5">
      <c r="A24" s="5" t="s">
        <v>6</v>
      </c>
      <c r="B24" s="6">
        <v>1455</v>
      </c>
      <c r="C24" s="6">
        <v>2299</v>
      </c>
      <c r="D24" s="6">
        <v>2440</v>
      </c>
      <c r="E24" s="6">
        <f t="shared" si="1"/>
        <v>4739</v>
      </c>
      <c r="F24" s="1">
        <v>6.11</v>
      </c>
      <c r="G24" s="8">
        <f t="shared" si="0"/>
        <v>775.6137479541734</v>
      </c>
    </row>
    <row r="25" spans="1:7" ht="13.5">
      <c r="A25" s="2" t="s">
        <v>42</v>
      </c>
      <c r="B25" s="6">
        <f>SUM(B2:B24)</f>
        <v>100805</v>
      </c>
      <c r="C25" s="6">
        <f>SUM(C2:C24)</f>
        <v>126277</v>
      </c>
      <c r="D25" s="6">
        <f>SUM(D2:D24)</f>
        <v>138020</v>
      </c>
      <c r="E25" s="6">
        <f t="shared" si="1"/>
        <v>264297</v>
      </c>
      <c r="F25" s="1">
        <f>SUM(F2:F24)</f>
        <v>191.23000000000002</v>
      </c>
      <c r="G25" s="8">
        <f t="shared" si="0"/>
        <v>1382.0896302881347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35855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2591</v>
      </c>
      <c r="C2" s="6">
        <v>2894</v>
      </c>
      <c r="D2" s="6">
        <v>3445</v>
      </c>
      <c r="E2" s="6">
        <f>C2+D2</f>
        <v>6339</v>
      </c>
      <c r="F2" s="1">
        <v>1.62</v>
      </c>
      <c r="G2" s="8">
        <f>E2/F2</f>
        <v>3912.9629629629626</v>
      </c>
    </row>
    <row r="3" spans="1:7" ht="13.5">
      <c r="A3" s="3" t="s">
        <v>50</v>
      </c>
      <c r="B3" s="6">
        <v>994</v>
      </c>
      <c r="C3" s="6">
        <v>1199</v>
      </c>
      <c r="D3" s="6">
        <v>1414</v>
      </c>
      <c r="E3" s="6">
        <f aca="true" t="shared" si="0" ref="E3:E25">C3+D3</f>
        <v>2613</v>
      </c>
      <c r="F3" s="1">
        <v>1.14</v>
      </c>
      <c r="G3" s="8">
        <f aca="true" t="shared" si="1" ref="G3:G25">E3/F3</f>
        <v>2292.105263157895</v>
      </c>
    </row>
    <row r="4" spans="1:7" ht="13.5">
      <c r="A4" s="3" t="s">
        <v>1</v>
      </c>
      <c r="B4" s="6">
        <v>1241</v>
      </c>
      <c r="C4" s="6">
        <v>1190</v>
      </c>
      <c r="D4" s="6">
        <v>1518</v>
      </c>
      <c r="E4" s="6">
        <f t="shared" si="0"/>
        <v>2708</v>
      </c>
      <c r="F4" s="1">
        <v>0.62</v>
      </c>
      <c r="G4" s="8">
        <f t="shared" si="1"/>
        <v>4367.741935483871</v>
      </c>
    </row>
    <row r="5" spans="1:7" ht="13.5">
      <c r="A5" s="3" t="s">
        <v>0</v>
      </c>
      <c r="B5" s="6">
        <v>3751</v>
      </c>
      <c r="C5" s="6">
        <v>3649</v>
      </c>
      <c r="D5" s="6">
        <v>4554</v>
      </c>
      <c r="E5" s="6">
        <f t="shared" si="0"/>
        <v>8203</v>
      </c>
      <c r="F5" s="1">
        <v>0.94</v>
      </c>
      <c r="G5" s="8">
        <f t="shared" si="1"/>
        <v>8726.595744680852</v>
      </c>
    </row>
    <row r="6" spans="1:7" ht="13.5">
      <c r="A6" s="3" t="s">
        <v>51</v>
      </c>
      <c r="B6" s="6">
        <v>4649</v>
      </c>
      <c r="C6" s="6">
        <v>5086</v>
      </c>
      <c r="D6" s="6">
        <v>5734</v>
      </c>
      <c r="E6" s="6">
        <f t="shared" si="0"/>
        <v>10820</v>
      </c>
      <c r="F6" s="1">
        <v>2.07</v>
      </c>
      <c r="G6" s="8">
        <f t="shared" si="1"/>
        <v>5227.053140096618</v>
      </c>
    </row>
    <row r="7" spans="1:7" ht="13.5">
      <c r="A7" s="3" t="s">
        <v>52</v>
      </c>
      <c r="B7" s="6">
        <v>7044</v>
      </c>
      <c r="C7" s="6">
        <v>8245</v>
      </c>
      <c r="D7" s="6">
        <v>8486</v>
      </c>
      <c r="E7" s="6">
        <f t="shared" si="0"/>
        <v>16731</v>
      </c>
      <c r="F7" s="9">
        <v>3</v>
      </c>
      <c r="G7" s="8">
        <f t="shared" si="1"/>
        <v>5577</v>
      </c>
    </row>
    <row r="8" spans="1:7" ht="13.5">
      <c r="A8" s="3" t="s">
        <v>53</v>
      </c>
      <c r="B8" s="6">
        <v>7290</v>
      </c>
      <c r="C8" s="6">
        <v>8208</v>
      </c>
      <c r="D8" s="6">
        <v>8316</v>
      </c>
      <c r="E8" s="6">
        <f t="shared" si="0"/>
        <v>16524</v>
      </c>
      <c r="F8" s="1">
        <v>3.63</v>
      </c>
      <c r="G8" s="8">
        <f t="shared" si="1"/>
        <v>4552.06611570248</v>
      </c>
    </row>
    <row r="9" spans="1:7" ht="13.5">
      <c r="A9" s="3" t="s">
        <v>54</v>
      </c>
      <c r="B9" s="6">
        <v>5721</v>
      </c>
      <c r="C9" s="6">
        <v>6285</v>
      </c>
      <c r="D9" s="6">
        <v>7278</v>
      </c>
      <c r="E9" s="6">
        <f t="shared" si="0"/>
        <v>13563</v>
      </c>
      <c r="F9" s="1">
        <v>2.45</v>
      </c>
      <c r="G9" s="8">
        <f t="shared" si="1"/>
        <v>5535.918367346939</v>
      </c>
    </row>
    <row r="10" spans="1:7" ht="13.5">
      <c r="A10" s="3" t="s">
        <v>55</v>
      </c>
      <c r="B10" s="6">
        <v>6467</v>
      </c>
      <c r="C10" s="6">
        <v>8517</v>
      </c>
      <c r="D10" s="6">
        <v>9142</v>
      </c>
      <c r="E10" s="6">
        <f t="shared" si="0"/>
        <v>17659</v>
      </c>
      <c r="F10" s="1">
        <v>6.22</v>
      </c>
      <c r="G10" s="8">
        <f t="shared" si="1"/>
        <v>2839.0675241157555</v>
      </c>
    </row>
    <row r="11" spans="1:7" ht="13.5">
      <c r="A11" s="3" t="s">
        <v>56</v>
      </c>
      <c r="B11" s="6">
        <v>6627</v>
      </c>
      <c r="C11" s="6">
        <v>8392</v>
      </c>
      <c r="D11" s="6">
        <v>9155</v>
      </c>
      <c r="E11" s="6">
        <f t="shared" si="0"/>
        <v>17547</v>
      </c>
      <c r="F11" s="1">
        <v>4.56</v>
      </c>
      <c r="G11" s="8">
        <f t="shared" si="1"/>
        <v>3848.026315789474</v>
      </c>
    </row>
    <row r="12" spans="1:7" ht="13.5">
      <c r="A12" s="3" t="s">
        <v>2</v>
      </c>
      <c r="B12" s="6">
        <v>9532</v>
      </c>
      <c r="C12" s="6">
        <v>11340</v>
      </c>
      <c r="D12" s="6">
        <v>12582</v>
      </c>
      <c r="E12" s="6">
        <f t="shared" si="0"/>
        <v>23922</v>
      </c>
      <c r="F12" s="1">
        <v>9.39</v>
      </c>
      <c r="G12" s="8">
        <f t="shared" si="1"/>
        <v>2547.6038338658145</v>
      </c>
    </row>
    <row r="13" spans="1:7" ht="13.5">
      <c r="A13" s="3" t="s">
        <v>57</v>
      </c>
      <c r="B13" s="6">
        <v>6915</v>
      </c>
      <c r="C13" s="6">
        <v>8622</v>
      </c>
      <c r="D13" s="6">
        <v>9331</v>
      </c>
      <c r="E13" s="6">
        <f t="shared" si="0"/>
        <v>17953</v>
      </c>
      <c r="F13" s="1">
        <v>5.43</v>
      </c>
      <c r="G13" s="8">
        <f t="shared" si="1"/>
        <v>3306.2615101289134</v>
      </c>
    </row>
    <row r="14" spans="1:7" ht="13.5">
      <c r="A14" s="3" t="s">
        <v>58</v>
      </c>
      <c r="B14" s="6">
        <v>10663</v>
      </c>
      <c r="C14" s="6">
        <v>13379</v>
      </c>
      <c r="D14" s="6">
        <v>14575</v>
      </c>
      <c r="E14" s="6">
        <f t="shared" si="0"/>
        <v>27954</v>
      </c>
      <c r="F14" s="1">
        <v>11.53</v>
      </c>
      <c r="G14" s="8">
        <f t="shared" si="1"/>
        <v>2424.457935819601</v>
      </c>
    </row>
    <row r="15" spans="1:7" ht="13.5">
      <c r="A15" s="3" t="s">
        <v>59</v>
      </c>
      <c r="B15" s="6">
        <v>5275</v>
      </c>
      <c r="C15" s="6">
        <v>7391</v>
      </c>
      <c r="D15" s="6">
        <v>8113</v>
      </c>
      <c r="E15" s="6">
        <f t="shared" si="0"/>
        <v>15504</v>
      </c>
      <c r="F15" s="1">
        <v>14.73</v>
      </c>
      <c r="G15" s="8">
        <f t="shared" si="1"/>
        <v>1052.5458248472505</v>
      </c>
    </row>
    <row r="16" spans="1:7" ht="13.5">
      <c r="A16" s="3" t="s">
        <v>3</v>
      </c>
      <c r="B16" s="6">
        <v>2032</v>
      </c>
      <c r="C16" s="6">
        <v>3311</v>
      </c>
      <c r="D16" s="6">
        <v>3540</v>
      </c>
      <c r="E16" s="6">
        <f t="shared" si="0"/>
        <v>6851</v>
      </c>
      <c r="F16" s="9">
        <v>38.7</v>
      </c>
      <c r="G16" s="8">
        <f t="shared" si="1"/>
        <v>177.0284237726098</v>
      </c>
    </row>
    <row r="17" spans="1:7" ht="13.5">
      <c r="A17" s="3" t="s">
        <v>4</v>
      </c>
      <c r="B17" s="6">
        <v>3264</v>
      </c>
      <c r="C17" s="6">
        <v>4758</v>
      </c>
      <c r="D17" s="6">
        <v>5175</v>
      </c>
      <c r="E17" s="6">
        <f t="shared" si="0"/>
        <v>9933</v>
      </c>
      <c r="F17" s="1">
        <v>20.38</v>
      </c>
      <c r="G17" s="8">
        <f t="shared" si="1"/>
        <v>487.38959764474976</v>
      </c>
    </row>
    <row r="18" spans="1:7" ht="13.5">
      <c r="A18" s="3" t="s">
        <v>60</v>
      </c>
      <c r="B18" s="6">
        <v>553</v>
      </c>
      <c r="C18" s="6">
        <v>934</v>
      </c>
      <c r="D18" s="6">
        <v>970</v>
      </c>
      <c r="E18" s="6">
        <f t="shared" si="0"/>
        <v>1904</v>
      </c>
      <c r="F18" s="1">
        <v>11.87</v>
      </c>
      <c r="G18" s="8">
        <f t="shared" si="1"/>
        <v>160.4043807919124</v>
      </c>
    </row>
    <row r="19" spans="1:7" ht="13.5">
      <c r="A19" s="3" t="s">
        <v>61</v>
      </c>
      <c r="B19" s="6">
        <v>1348</v>
      </c>
      <c r="C19" s="6">
        <v>1744</v>
      </c>
      <c r="D19" s="6">
        <v>1878</v>
      </c>
      <c r="E19" s="6">
        <f t="shared" si="0"/>
        <v>3622</v>
      </c>
      <c r="F19" s="1">
        <v>6.33</v>
      </c>
      <c r="G19" s="8">
        <f t="shared" si="1"/>
        <v>572.1958925750395</v>
      </c>
    </row>
    <row r="20" spans="1:7" ht="13.5">
      <c r="A20" s="3" t="s">
        <v>62</v>
      </c>
      <c r="B20" s="6">
        <v>5583</v>
      </c>
      <c r="C20" s="6">
        <v>7514</v>
      </c>
      <c r="D20" s="6">
        <v>7939</v>
      </c>
      <c r="E20" s="6">
        <f t="shared" si="0"/>
        <v>15453</v>
      </c>
      <c r="F20" s="1">
        <v>17.98</v>
      </c>
      <c r="G20" s="8">
        <f t="shared" si="1"/>
        <v>859.4549499443826</v>
      </c>
    </row>
    <row r="21" spans="1:7" ht="13.5">
      <c r="A21" s="3" t="s">
        <v>63</v>
      </c>
      <c r="B21" s="6">
        <v>1984</v>
      </c>
      <c r="C21" s="6">
        <v>2863</v>
      </c>
      <c r="D21" s="6">
        <v>2990</v>
      </c>
      <c r="E21" s="6">
        <f t="shared" si="0"/>
        <v>5853</v>
      </c>
      <c r="F21" s="1">
        <v>8.62</v>
      </c>
      <c r="G21" s="8">
        <f t="shared" si="1"/>
        <v>679.002320185615</v>
      </c>
    </row>
    <row r="22" spans="1:7" ht="13.5">
      <c r="A22" s="3" t="s">
        <v>64</v>
      </c>
      <c r="B22" s="6">
        <v>4130</v>
      </c>
      <c r="C22" s="6">
        <v>5842</v>
      </c>
      <c r="D22" s="6">
        <v>6522</v>
      </c>
      <c r="E22" s="6">
        <f t="shared" si="0"/>
        <v>12364</v>
      </c>
      <c r="F22" s="1">
        <v>8.88</v>
      </c>
      <c r="G22" s="8">
        <f t="shared" si="1"/>
        <v>1392.3423423423421</v>
      </c>
    </row>
    <row r="23" spans="1:7" ht="13.5">
      <c r="A23" s="3" t="s">
        <v>5</v>
      </c>
      <c r="B23" s="6">
        <v>1692</v>
      </c>
      <c r="C23" s="6">
        <v>2609</v>
      </c>
      <c r="D23" s="6">
        <v>2869</v>
      </c>
      <c r="E23" s="6">
        <f t="shared" si="0"/>
        <v>5478</v>
      </c>
      <c r="F23" s="1">
        <v>5.03</v>
      </c>
      <c r="G23" s="8">
        <f t="shared" si="1"/>
        <v>1089.065606361829</v>
      </c>
    </row>
    <row r="24" spans="1:7" ht="13.5">
      <c r="A24" s="5" t="s">
        <v>6</v>
      </c>
      <c r="B24" s="6">
        <v>1454</v>
      </c>
      <c r="C24" s="6">
        <v>2292</v>
      </c>
      <c r="D24" s="6">
        <v>2440</v>
      </c>
      <c r="E24" s="6">
        <f t="shared" si="0"/>
        <v>4732</v>
      </c>
      <c r="F24" s="1">
        <v>6.11</v>
      </c>
      <c r="G24" s="8">
        <f t="shared" si="1"/>
        <v>774.4680851063829</v>
      </c>
    </row>
    <row r="25" spans="1:7" ht="13.5">
      <c r="A25" s="2" t="s">
        <v>42</v>
      </c>
      <c r="B25" s="6">
        <f>SUM(B2:B24)</f>
        <v>100800</v>
      </c>
      <c r="C25" s="6">
        <f>SUM(C2:C24)</f>
        <v>126264</v>
      </c>
      <c r="D25" s="6">
        <f>SUM(D2:D24)</f>
        <v>137966</v>
      </c>
      <c r="E25" s="6">
        <f t="shared" si="0"/>
        <v>264230</v>
      </c>
      <c r="F25" s="1">
        <f>SUM(F2:F24)</f>
        <v>191.23000000000002</v>
      </c>
      <c r="G25" s="8">
        <f t="shared" si="1"/>
        <v>1381.7392668514353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35886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2552</v>
      </c>
      <c r="C2" s="6">
        <v>2829</v>
      </c>
      <c r="D2" s="6">
        <v>3398</v>
      </c>
      <c r="E2" s="6">
        <f>C2+D2</f>
        <v>6227</v>
      </c>
      <c r="F2" s="1">
        <v>1.62</v>
      </c>
      <c r="G2" s="8">
        <f>E2/F2</f>
        <v>3843.827160493827</v>
      </c>
    </row>
    <row r="3" spans="1:7" ht="13.5">
      <c r="A3" s="3" t="s">
        <v>50</v>
      </c>
      <c r="B3" s="6">
        <v>993</v>
      </c>
      <c r="C3" s="6">
        <v>1192</v>
      </c>
      <c r="D3" s="6">
        <v>1413</v>
      </c>
      <c r="E3" s="6">
        <f aca="true" t="shared" si="0" ref="E3:E23">C3+D3</f>
        <v>2605</v>
      </c>
      <c r="F3" s="1">
        <v>1.14</v>
      </c>
      <c r="G3" s="8">
        <f aca="true" t="shared" si="1" ref="G3:G25">E3/F3</f>
        <v>2285.0877192982457</v>
      </c>
    </row>
    <row r="4" spans="1:7" ht="13.5">
      <c r="A4" s="3" t="s">
        <v>1</v>
      </c>
      <c r="B4" s="6">
        <v>1230</v>
      </c>
      <c r="C4" s="6">
        <v>1186</v>
      </c>
      <c r="D4" s="6">
        <v>1505</v>
      </c>
      <c r="E4" s="6">
        <f t="shared" si="0"/>
        <v>2691</v>
      </c>
      <c r="F4" s="1">
        <v>0.62</v>
      </c>
      <c r="G4" s="8">
        <f t="shared" si="1"/>
        <v>4340.322580645161</v>
      </c>
    </row>
    <row r="5" spans="1:7" ht="13.5">
      <c r="A5" s="3" t="s">
        <v>0</v>
      </c>
      <c r="B5" s="6">
        <v>3726</v>
      </c>
      <c r="C5" s="6">
        <v>3622</v>
      </c>
      <c r="D5" s="6">
        <v>4544</v>
      </c>
      <c r="E5" s="6">
        <f t="shared" si="0"/>
        <v>8166</v>
      </c>
      <c r="F5" s="1">
        <v>0.94</v>
      </c>
      <c r="G5" s="8">
        <f t="shared" si="1"/>
        <v>8687.234042553191</v>
      </c>
    </row>
    <row r="6" spans="1:7" ht="13.5">
      <c r="A6" s="3" t="s">
        <v>51</v>
      </c>
      <c r="B6" s="6">
        <v>4632</v>
      </c>
      <c r="C6" s="6">
        <v>5088</v>
      </c>
      <c r="D6" s="6">
        <v>5712</v>
      </c>
      <c r="E6" s="6">
        <f t="shared" si="0"/>
        <v>10800</v>
      </c>
      <c r="F6" s="1">
        <v>2.07</v>
      </c>
      <c r="G6" s="8">
        <f t="shared" si="1"/>
        <v>5217.391304347827</v>
      </c>
    </row>
    <row r="7" spans="1:7" ht="13.5">
      <c r="A7" s="3" t="s">
        <v>52</v>
      </c>
      <c r="B7" s="6">
        <v>6883</v>
      </c>
      <c r="C7" s="6">
        <v>8058</v>
      </c>
      <c r="D7" s="6">
        <v>8381</v>
      </c>
      <c r="E7" s="6">
        <f t="shared" si="0"/>
        <v>16439</v>
      </c>
      <c r="F7" s="9">
        <v>3</v>
      </c>
      <c r="G7" s="8">
        <f t="shared" si="1"/>
        <v>5479.666666666667</v>
      </c>
    </row>
    <row r="8" spans="1:7" ht="13.5">
      <c r="A8" s="3" t="s">
        <v>53</v>
      </c>
      <c r="B8" s="6">
        <v>7149</v>
      </c>
      <c r="C8" s="6">
        <v>8038</v>
      </c>
      <c r="D8" s="6">
        <v>8283</v>
      </c>
      <c r="E8" s="6">
        <f t="shared" si="0"/>
        <v>16321</v>
      </c>
      <c r="F8" s="1">
        <v>3.63</v>
      </c>
      <c r="G8" s="8">
        <f t="shared" si="1"/>
        <v>4496.143250688705</v>
      </c>
    </row>
    <row r="9" spans="1:7" ht="13.5">
      <c r="A9" s="3" t="s">
        <v>54</v>
      </c>
      <c r="B9" s="6">
        <v>5671</v>
      </c>
      <c r="C9" s="6">
        <v>6218</v>
      </c>
      <c r="D9" s="6">
        <v>7213</v>
      </c>
      <c r="E9" s="6">
        <f t="shared" si="0"/>
        <v>13431</v>
      </c>
      <c r="F9" s="1">
        <v>2.45</v>
      </c>
      <c r="G9" s="8">
        <f t="shared" si="1"/>
        <v>5482.04081632653</v>
      </c>
    </row>
    <row r="10" spans="1:7" ht="13.5">
      <c r="A10" s="3" t="s">
        <v>55</v>
      </c>
      <c r="B10" s="6">
        <v>6476</v>
      </c>
      <c r="C10" s="6">
        <v>8504</v>
      </c>
      <c r="D10" s="6">
        <v>9132</v>
      </c>
      <c r="E10" s="6">
        <f t="shared" si="0"/>
        <v>17636</v>
      </c>
      <c r="F10" s="1">
        <v>6.22</v>
      </c>
      <c r="G10" s="8">
        <f t="shared" si="1"/>
        <v>2835.3697749196144</v>
      </c>
    </row>
    <row r="11" spans="1:7" ht="13.5">
      <c r="A11" s="3" t="s">
        <v>56</v>
      </c>
      <c r="B11" s="6">
        <v>6628</v>
      </c>
      <c r="C11" s="6">
        <v>8369</v>
      </c>
      <c r="D11" s="6">
        <v>9131</v>
      </c>
      <c r="E11" s="6">
        <f t="shared" si="0"/>
        <v>17500</v>
      </c>
      <c r="F11" s="1">
        <v>4.56</v>
      </c>
      <c r="G11" s="8">
        <f t="shared" si="1"/>
        <v>3837.7192982456145</v>
      </c>
    </row>
    <row r="12" spans="1:7" ht="13.5">
      <c r="A12" s="3" t="s">
        <v>2</v>
      </c>
      <c r="B12" s="6">
        <v>9492</v>
      </c>
      <c r="C12" s="6">
        <v>11299</v>
      </c>
      <c r="D12" s="6">
        <v>12542</v>
      </c>
      <c r="E12" s="6">
        <f t="shared" si="0"/>
        <v>23841</v>
      </c>
      <c r="F12" s="1">
        <v>9.39</v>
      </c>
      <c r="G12" s="8">
        <f t="shared" si="1"/>
        <v>2538.9776357827473</v>
      </c>
    </row>
    <row r="13" spans="1:7" ht="13.5">
      <c r="A13" s="3" t="s">
        <v>57</v>
      </c>
      <c r="B13" s="6">
        <v>6906</v>
      </c>
      <c r="C13" s="6">
        <v>8604</v>
      </c>
      <c r="D13" s="6">
        <v>9319</v>
      </c>
      <c r="E13" s="6">
        <f t="shared" si="0"/>
        <v>17923</v>
      </c>
      <c r="F13" s="1">
        <v>5.43</v>
      </c>
      <c r="G13" s="8">
        <f t="shared" si="1"/>
        <v>3300.736648250461</v>
      </c>
    </row>
    <row r="14" spans="1:7" ht="13.5">
      <c r="A14" s="3" t="s">
        <v>58</v>
      </c>
      <c r="B14" s="6">
        <v>10634</v>
      </c>
      <c r="C14" s="6">
        <v>13333</v>
      </c>
      <c r="D14" s="6">
        <v>14509</v>
      </c>
      <c r="E14" s="6">
        <f t="shared" si="0"/>
        <v>27842</v>
      </c>
      <c r="F14" s="1">
        <v>11.53</v>
      </c>
      <c r="G14" s="8">
        <f t="shared" si="1"/>
        <v>2414.7441457068517</v>
      </c>
    </row>
    <row r="15" spans="1:7" ht="13.5">
      <c r="A15" s="3" t="s">
        <v>59</v>
      </c>
      <c r="B15" s="6">
        <v>5291</v>
      </c>
      <c r="C15" s="6">
        <v>7400</v>
      </c>
      <c r="D15" s="6">
        <v>8118</v>
      </c>
      <c r="E15" s="6">
        <f t="shared" si="0"/>
        <v>15518</v>
      </c>
      <c r="F15" s="1">
        <v>14.73</v>
      </c>
      <c r="G15" s="8">
        <f t="shared" si="1"/>
        <v>1053.4962661235572</v>
      </c>
    </row>
    <row r="16" spans="1:7" ht="13.5">
      <c r="A16" s="3" t="s">
        <v>3</v>
      </c>
      <c r="B16" s="6">
        <v>2034</v>
      </c>
      <c r="C16" s="6">
        <v>3310</v>
      </c>
      <c r="D16" s="6">
        <v>3527</v>
      </c>
      <c r="E16" s="6">
        <f t="shared" si="0"/>
        <v>6837</v>
      </c>
      <c r="F16" s="9">
        <v>38.7</v>
      </c>
      <c r="G16" s="8">
        <f t="shared" si="1"/>
        <v>176.66666666666666</v>
      </c>
    </row>
    <row r="17" spans="1:7" ht="13.5">
      <c r="A17" s="3" t="s">
        <v>4</v>
      </c>
      <c r="B17" s="6">
        <v>3268</v>
      </c>
      <c r="C17" s="6">
        <v>4757</v>
      </c>
      <c r="D17" s="6">
        <v>5168</v>
      </c>
      <c r="E17" s="6">
        <f t="shared" si="0"/>
        <v>9925</v>
      </c>
      <c r="F17" s="1">
        <v>20.38</v>
      </c>
      <c r="G17" s="8">
        <f t="shared" si="1"/>
        <v>486.99705593719335</v>
      </c>
    </row>
    <row r="18" spans="1:7" ht="13.5">
      <c r="A18" s="3" t="s">
        <v>60</v>
      </c>
      <c r="B18" s="6">
        <v>548</v>
      </c>
      <c r="C18" s="6">
        <v>925</v>
      </c>
      <c r="D18" s="6">
        <v>962</v>
      </c>
      <c r="E18" s="6">
        <f t="shared" si="0"/>
        <v>1887</v>
      </c>
      <c r="F18" s="1">
        <v>11.87</v>
      </c>
      <c r="G18" s="8">
        <f t="shared" si="1"/>
        <v>158.97219882055603</v>
      </c>
    </row>
    <row r="19" spans="1:7" ht="13.5">
      <c r="A19" s="3" t="s">
        <v>61</v>
      </c>
      <c r="B19" s="6">
        <v>1353</v>
      </c>
      <c r="C19" s="6">
        <v>1741</v>
      </c>
      <c r="D19" s="6">
        <v>1870</v>
      </c>
      <c r="E19" s="6">
        <f t="shared" si="0"/>
        <v>3611</v>
      </c>
      <c r="F19" s="1">
        <v>6.33</v>
      </c>
      <c r="G19" s="8">
        <f t="shared" si="1"/>
        <v>570.4581358609795</v>
      </c>
    </row>
    <row r="20" spans="1:7" ht="13.5">
      <c r="A20" s="3" t="s">
        <v>62</v>
      </c>
      <c r="B20" s="6">
        <v>5573</v>
      </c>
      <c r="C20" s="6">
        <v>7472</v>
      </c>
      <c r="D20" s="6">
        <v>7911</v>
      </c>
      <c r="E20" s="6">
        <f t="shared" si="0"/>
        <v>15383</v>
      </c>
      <c r="F20" s="1">
        <v>17.98</v>
      </c>
      <c r="G20" s="8">
        <f t="shared" si="1"/>
        <v>855.5617352614015</v>
      </c>
    </row>
    <row r="21" spans="1:7" ht="13.5">
      <c r="A21" s="3" t="s">
        <v>63</v>
      </c>
      <c r="B21" s="6">
        <v>1972</v>
      </c>
      <c r="C21" s="6">
        <v>2853</v>
      </c>
      <c r="D21" s="6">
        <v>2969</v>
      </c>
      <c r="E21" s="6">
        <f t="shared" si="0"/>
        <v>5822</v>
      </c>
      <c r="F21" s="1">
        <v>8.62</v>
      </c>
      <c r="G21" s="8">
        <f t="shared" si="1"/>
        <v>675.4060324825987</v>
      </c>
    </row>
    <row r="22" spans="1:7" ht="13.5">
      <c r="A22" s="3" t="s">
        <v>64</v>
      </c>
      <c r="B22" s="6">
        <v>4130</v>
      </c>
      <c r="C22" s="6">
        <v>5828</v>
      </c>
      <c r="D22" s="6">
        <v>6515</v>
      </c>
      <c r="E22" s="6">
        <f t="shared" si="0"/>
        <v>12343</v>
      </c>
      <c r="F22" s="1">
        <v>8.88</v>
      </c>
      <c r="G22" s="8">
        <f t="shared" si="1"/>
        <v>1389.9774774774774</v>
      </c>
    </row>
    <row r="23" spans="1:7" ht="13.5">
      <c r="A23" s="3" t="s">
        <v>5</v>
      </c>
      <c r="B23" s="6">
        <v>1691</v>
      </c>
      <c r="C23" s="6">
        <v>2605</v>
      </c>
      <c r="D23" s="6">
        <v>2855</v>
      </c>
      <c r="E23" s="6">
        <f t="shared" si="0"/>
        <v>5460</v>
      </c>
      <c r="F23" s="1">
        <v>5.03</v>
      </c>
      <c r="G23" s="8">
        <f t="shared" si="1"/>
        <v>1085.4870775347913</v>
      </c>
    </row>
    <row r="24" spans="1:7" ht="13.5">
      <c r="A24" s="5" t="s">
        <v>6</v>
      </c>
      <c r="B24" s="6">
        <v>1461</v>
      </c>
      <c r="C24" s="6">
        <v>2295</v>
      </c>
      <c r="D24" s="6">
        <v>2442</v>
      </c>
      <c r="E24" s="6">
        <f>C24+D24</f>
        <v>4737</v>
      </c>
      <c r="F24" s="1">
        <v>6.11</v>
      </c>
      <c r="G24" s="8">
        <f t="shared" si="1"/>
        <v>775.2864157119476</v>
      </c>
    </row>
    <row r="25" spans="1:7" ht="13.5">
      <c r="A25" s="2" t="s">
        <v>42</v>
      </c>
      <c r="B25" s="6">
        <f>SUM(B2:B24)</f>
        <v>100293</v>
      </c>
      <c r="C25" s="6">
        <f>SUM(C2:C24)</f>
        <v>125526</v>
      </c>
      <c r="D25" s="6">
        <f>SUM(D2:D24)</f>
        <v>137419</v>
      </c>
      <c r="E25" s="6">
        <f>SUM(E2:E24)</f>
        <v>262945</v>
      </c>
      <c r="F25" s="1">
        <f>SUM(F2:F24)</f>
        <v>191.23000000000002</v>
      </c>
      <c r="G25" s="8">
        <f t="shared" si="1"/>
        <v>1375.019609893845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35916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2593</v>
      </c>
      <c r="C2" s="6">
        <v>2864</v>
      </c>
      <c r="D2" s="6">
        <v>3419</v>
      </c>
      <c r="E2" s="6">
        <f>C2+D2</f>
        <v>6283</v>
      </c>
      <c r="F2" s="1">
        <v>1.62</v>
      </c>
      <c r="G2" s="8">
        <f>E2/F2</f>
        <v>3878.395061728395</v>
      </c>
    </row>
    <row r="3" spans="1:7" ht="13.5">
      <c r="A3" s="3" t="s">
        <v>50</v>
      </c>
      <c r="B3" s="6">
        <v>997</v>
      </c>
      <c r="C3" s="6">
        <v>1196</v>
      </c>
      <c r="D3" s="6">
        <v>1406</v>
      </c>
      <c r="E3" s="6">
        <f aca="true" t="shared" si="0" ref="E3:E24">C3+D3</f>
        <v>2602</v>
      </c>
      <c r="F3" s="1">
        <v>1.14</v>
      </c>
      <c r="G3" s="8">
        <f aca="true" t="shared" si="1" ref="G3:G25">E3/F3</f>
        <v>2282.4561403508774</v>
      </c>
    </row>
    <row r="4" spans="1:7" ht="13.5">
      <c r="A4" s="3" t="s">
        <v>1</v>
      </c>
      <c r="B4" s="6">
        <v>1239</v>
      </c>
      <c r="C4" s="6">
        <v>1190</v>
      </c>
      <c r="D4" s="6">
        <v>1511</v>
      </c>
      <c r="E4" s="6">
        <f t="shared" si="0"/>
        <v>2701</v>
      </c>
      <c r="F4" s="1">
        <v>0.62</v>
      </c>
      <c r="G4" s="8">
        <f t="shared" si="1"/>
        <v>4356.451612903225</v>
      </c>
    </row>
    <row r="5" spans="1:7" ht="13.5">
      <c r="A5" s="3" t="s">
        <v>0</v>
      </c>
      <c r="B5" s="6">
        <v>3746</v>
      </c>
      <c r="C5" s="6">
        <v>3614</v>
      </c>
      <c r="D5" s="6">
        <v>4538</v>
      </c>
      <c r="E5" s="6">
        <f t="shared" si="0"/>
        <v>8152</v>
      </c>
      <c r="F5" s="1">
        <v>0.94</v>
      </c>
      <c r="G5" s="8">
        <f t="shared" si="1"/>
        <v>8672.340425531915</v>
      </c>
    </row>
    <row r="6" spans="1:7" ht="13.5">
      <c r="A6" s="3" t="s">
        <v>51</v>
      </c>
      <c r="B6" s="6">
        <v>4671</v>
      </c>
      <c r="C6" s="6">
        <v>5100</v>
      </c>
      <c r="D6" s="6">
        <v>5744</v>
      </c>
      <c r="E6" s="6">
        <f t="shared" si="0"/>
        <v>10844</v>
      </c>
      <c r="F6" s="1">
        <v>2.07</v>
      </c>
      <c r="G6" s="8">
        <f t="shared" si="1"/>
        <v>5238.647342995169</v>
      </c>
    </row>
    <row r="7" spans="1:7" ht="13.5">
      <c r="A7" s="3" t="s">
        <v>52</v>
      </c>
      <c r="B7" s="6">
        <v>6978</v>
      </c>
      <c r="C7" s="6">
        <v>8133</v>
      </c>
      <c r="D7" s="6">
        <v>8422</v>
      </c>
      <c r="E7" s="6">
        <f t="shared" si="0"/>
        <v>16555</v>
      </c>
      <c r="F7" s="9">
        <v>3</v>
      </c>
      <c r="G7" s="8">
        <f t="shared" si="1"/>
        <v>5518.333333333333</v>
      </c>
    </row>
    <row r="8" spans="1:7" ht="13.5">
      <c r="A8" s="3" t="s">
        <v>53</v>
      </c>
      <c r="B8" s="6">
        <v>7260</v>
      </c>
      <c r="C8" s="6">
        <v>8129</v>
      </c>
      <c r="D8" s="6">
        <v>8299</v>
      </c>
      <c r="E8" s="6">
        <f t="shared" si="0"/>
        <v>16428</v>
      </c>
      <c r="F8" s="1">
        <v>3.63</v>
      </c>
      <c r="G8" s="8">
        <f t="shared" si="1"/>
        <v>4525.619834710744</v>
      </c>
    </row>
    <row r="9" spans="1:7" ht="13.5">
      <c r="A9" s="3" t="s">
        <v>54</v>
      </c>
      <c r="B9" s="6">
        <v>5720</v>
      </c>
      <c r="C9" s="6">
        <v>6232</v>
      </c>
      <c r="D9" s="6">
        <v>7229</v>
      </c>
      <c r="E9" s="6">
        <f t="shared" si="0"/>
        <v>13461</v>
      </c>
      <c r="F9" s="1">
        <v>2.45</v>
      </c>
      <c r="G9" s="8">
        <f t="shared" si="1"/>
        <v>5494.285714285714</v>
      </c>
    </row>
    <row r="10" spans="1:7" ht="13.5">
      <c r="A10" s="3" t="s">
        <v>55</v>
      </c>
      <c r="B10" s="6">
        <v>6513</v>
      </c>
      <c r="C10" s="6">
        <v>8530</v>
      </c>
      <c r="D10" s="6">
        <v>9161</v>
      </c>
      <c r="E10" s="6">
        <f t="shared" si="0"/>
        <v>17691</v>
      </c>
      <c r="F10" s="1">
        <v>6.22</v>
      </c>
      <c r="G10" s="8">
        <f t="shared" si="1"/>
        <v>2844.2122186495176</v>
      </c>
    </row>
    <row r="11" spans="1:7" ht="13.5">
      <c r="A11" s="3" t="s">
        <v>56</v>
      </c>
      <c r="B11" s="6">
        <v>6698</v>
      </c>
      <c r="C11" s="6">
        <v>8446</v>
      </c>
      <c r="D11" s="6">
        <v>9171</v>
      </c>
      <c r="E11" s="6">
        <f t="shared" si="0"/>
        <v>17617</v>
      </c>
      <c r="F11" s="1">
        <v>4.56</v>
      </c>
      <c r="G11" s="8">
        <f t="shared" si="1"/>
        <v>3863.3771929824566</v>
      </c>
    </row>
    <row r="12" spans="1:7" ht="13.5">
      <c r="A12" s="3" t="s">
        <v>2</v>
      </c>
      <c r="B12" s="6">
        <v>9578</v>
      </c>
      <c r="C12" s="6">
        <v>11361</v>
      </c>
      <c r="D12" s="6">
        <v>12589</v>
      </c>
      <c r="E12" s="6">
        <f t="shared" si="0"/>
        <v>23950</v>
      </c>
      <c r="F12" s="1">
        <v>9.39</v>
      </c>
      <c r="G12" s="8">
        <f t="shared" si="1"/>
        <v>2550.5857294994676</v>
      </c>
    </row>
    <row r="13" spans="1:7" ht="13.5">
      <c r="A13" s="3" t="s">
        <v>57</v>
      </c>
      <c r="B13" s="6">
        <v>6951</v>
      </c>
      <c r="C13" s="6">
        <v>8633</v>
      </c>
      <c r="D13" s="6">
        <v>9348</v>
      </c>
      <c r="E13" s="6">
        <f t="shared" si="0"/>
        <v>17981</v>
      </c>
      <c r="F13" s="1">
        <v>5.43</v>
      </c>
      <c r="G13" s="8">
        <f t="shared" si="1"/>
        <v>3311.4180478821363</v>
      </c>
    </row>
    <row r="14" spans="1:7" ht="13.5">
      <c r="A14" s="3" t="s">
        <v>58</v>
      </c>
      <c r="B14" s="6">
        <v>10750</v>
      </c>
      <c r="C14" s="6">
        <v>13411</v>
      </c>
      <c r="D14" s="6">
        <v>14571</v>
      </c>
      <c r="E14" s="6">
        <f t="shared" si="0"/>
        <v>27982</v>
      </c>
      <c r="F14" s="1">
        <v>11.53</v>
      </c>
      <c r="G14" s="8">
        <f t="shared" si="1"/>
        <v>2426.8863833477885</v>
      </c>
    </row>
    <row r="15" spans="1:7" ht="13.5">
      <c r="A15" s="3" t="s">
        <v>59</v>
      </c>
      <c r="B15" s="6">
        <v>5329</v>
      </c>
      <c r="C15" s="6">
        <v>7429</v>
      </c>
      <c r="D15" s="6">
        <v>8125</v>
      </c>
      <c r="E15" s="6">
        <f t="shared" si="0"/>
        <v>15554</v>
      </c>
      <c r="F15" s="1">
        <v>14.73</v>
      </c>
      <c r="G15" s="8">
        <f t="shared" si="1"/>
        <v>1055.9402579769178</v>
      </c>
    </row>
    <row r="16" spans="1:7" ht="13.5">
      <c r="A16" s="3" t="s">
        <v>3</v>
      </c>
      <c r="B16" s="6">
        <v>2034</v>
      </c>
      <c r="C16" s="6">
        <v>3307</v>
      </c>
      <c r="D16" s="6">
        <v>3521</v>
      </c>
      <c r="E16" s="6">
        <f t="shared" si="0"/>
        <v>6828</v>
      </c>
      <c r="F16" s="9">
        <v>38.7</v>
      </c>
      <c r="G16" s="8">
        <f t="shared" si="1"/>
        <v>176.43410852713177</v>
      </c>
    </row>
    <row r="17" spans="1:7" ht="13.5">
      <c r="A17" s="3" t="s">
        <v>4</v>
      </c>
      <c r="B17" s="6">
        <v>3270</v>
      </c>
      <c r="C17" s="6">
        <v>4761</v>
      </c>
      <c r="D17" s="6">
        <v>5180</v>
      </c>
      <c r="E17" s="6">
        <f t="shared" si="0"/>
        <v>9941</v>
      </c>
      <c r="F17" s="1">
        <v>20.38</v>
      </c>
      <c r="G17" s="8">
        <f t="shared" si="1"/>
        <v>487.7821393523062</v>
      </c>
    </row>
    <row r="18" spans="1:7" ht="13.5">
      <c r="A18" s="3" t="s">
        <v>60</v>
      </c>
      <c r="B18" s="6">
        <v>561</v>
      </c>
      <c r="C18" s="6">
        <v>936</v>
      </c>
      <c r="D18" s="6">
        <v>968</v>
      </c>
      <c r="E18" s="6">
        <f t="shared" si="0"/>
        <v>1904</v>
      </c>
      <c r="F18" s="1">
        <v>11.87</v>
      </c>
      <c r="G18" s="8">
        <f t="shared" si="1"/>
        <v>160.4043807919124</v>
      </c>
    </row>
    <row r="19" spans="1:7" ht="13.5">
      <c r="A19" s="3" t="s">
        <v>61</v>
      </c>
      <c r="B19" s="6">
        <v>1355</v>
      </c>
      <c r="C19" s="6">
        <v>1741</v>
      </c>
      <c r="D19" s="6">
        <v>1866</v>
      </c>
      <c r="E19" s="6">
        <f t="shared" si="0"/>
        <v>3607</v>
      </c>
      <c r="F19" s="1">
        <v>6.33</v>
      </c>
      <c r="G19" s="8">
        <f t="shared" si="1"/>
        <v>569.826224328594</v>
      </c>
    </row>
    <row r="20" spans="1:7" ht="13.5">
      <c r="A20" s="3" t="s">
        <v>62</v>
      </c>
      <c r="B20" s="6">
        <v>5615</v>
      </c>
      <c r="C20" s="6">
        <v>7518</v>
      </c>
      <c r="D20" s="6">
        <v>7922</v>
      </c>
      <c r="E20" s="6">
        <f t="shared" si="0"/>
        <v>15440</v>
      </c>
      <c r="F20" s="1">
        <v>17.98</v>
      </c>
      <c r="G20" s="8">
        <f t="shared" si="1"/>
        <v>858.7319243604004</v>
      </c>
    </row>
    <row r="21" spans="1:7" ht="13.5">
      <c r="A21" s="3" t="s">
        <v>63</v>
      </c>
      <c r="B21" s="6">
        <v>1991</v>
      </c>
      <c r="C21" s="6">
        <v>2848</v>
      </c>
      <c r="D21" s="6">
        <v>2987</v>
      </c>
      <c r="E21" s="6">
        <f t="shared" si="0"/>
        <v>5835</v>
      </c>
      <c r="F21" s="1">
        <v>8.62</v>
      </c>
      <c r="G21" s="8">
        <f t="shared" si="1"/>
        <v>676.9141531322506</v>
      </c>
    </row>
    <row r="22" spans="1:7" ht="13.5">
      <c r="A22" s="3" t="s">
        <v>64</v>
      </c>
      <c r="B22" s="6">
        <v>4149</v>
      </c>
      <c r="C22" s="6">
        <v>5841</v>
      </c>
      <c r="D22" s="6">
        <v>6510</v>
      </c>
      <c r="E22" s="6">
        <f t="shared" si="0"/>
        <v>12351</v>
      </c>
      <c r="F22" s="1">
        <v>8.88</v>
      </c>
      <c r="G22" s="8">
        <f t="shared" si="1"/>
        <v>1390.8783783783783</v>
      </c>
    </row>
    <row r="23" spans="1:7" ht="13.5">
      <c r="A23" s="3" t="s">
        <v>5</v>
      </c>
      <c r="B23" s="6">
        <v>1696</v>
      </c>
      <c r="C23" s="6">
        <v>2616</v>
      </c>
      <c r="D23" s="6">
        <v>2860</v>
      </c>
      <c r="E23" s="6">
        <f t="shared" si="0"/>
        <v>5476</v>
      </c>
      <c r="F23" s="1">
        <v>5.03</v>
      </c>
      <c r="G23" s="8">
        <f t="shared" si="1"/>
        <v>1088.6679920477136</v>
      </c>
    </row>
    <row r="24" spans="1:7" ht="13.5">
      <c r="A24" s="5" t="s">
        <v>6</v>
      </c>
      <c r="B24" s="6">
        <v>1466</v>
      </c>
      <c r="C24" s="6">
        <v>2294</v>
      </c>
      <c r="D24" s="6">
        <v>2449</v>
      </c>
      <c r="E24" s="6">
        <f t="shared" si="0"/>
        <v>4743</v>
      </c>
      <c r="F24" s="1">
        <v>6.11</v>
      </c>
      <c r="G24" s="8">
        <f t="shared" si="1"/>
        <v>776.2684124386252</v>
      </c>
    </row>
    <row r="25" spans="1:7" ht="13.5">
      <c r="A25" s="2" t="s">
        <v>42</v>
      </c>
      <c r="B25" s="6">
        <f>SUM(B2:B24)</f>
        <v>101160</v>
      </c>
      <c r="C25" s="6">
        <f>SUM(C2:C24)</f>
        <v>126130</v>
      </c>
      <c r="D25" s="6">
        <f>SUM(D2:D24)</f>
        <v>137796</v>
      </c>
      <c r="E25" s="6">
        <f>SUM(E2:E24)</f>
        <v>263926</v>
      </c>
      <c r="F25" s="1">
        <f>SUM(F2:F24)</f>
        <v>191.23000000000002</v>
      </c>
      <c r="G25" s="8">
        <f t="shared" si="1"/>
        <v>1380.1495581237252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35947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2587</v>
      </c>
      <c r="C2" s="6">
        <v>2868</v>
      </c>
      <c r="D2" s="6">
        <v>3412</v>
      </c>
      <c r="E2" s="6">
        <f>C2+D2</f>
        <v>6280</v>
      </c>
      <c r="F2" s="1">
        <v>1.62</v>
      </c>
      <c r="G2" s="8">
        <f>E2/F2</f>
        <v>3876.5432098765427</v>
      </c>
    </row>
    <row r="3" spans="1:7" ht="13.5">
      <c r="A3" s="3" t="s">
        <v>50</v>
      </c>
      <c r="B3" s="6">
        <v>996</v>
      </c>
      <c r="C3" s="6">
        <v>1199</v>
      </c>
      <c r="D3" s="6">
        <v>1401</v>
      </c>
      <c r="E3" s="6">
        <f aca="true" t="shared" si="0" ref="E3:E24">C3+D3</f>
        <v>2600</v>
      </c>
      <c r="F3" s="1">
        <v>1.14</v>
      </c>
      <c r="G3" s="8">
        <f aca="true" t="shared" si="1" ref="G3:G25">E3/F3</f>
        <v>2280.701754385965</v>
      </c>
    </row>
    <row r="4" spans="1:7" ht="13.5">
      <c r="A4" s="3" t="s">
        <v>1</v>
      </c>
      <c r="B4" s="6">
        <v>1238</v>
      </c>
      <c r="C4" s="6">
        <v>1188</v>
      </c>
      <c r="D4" s="6">
        <v>1505</v>
      </c>
      <c r="E4" s="6">
        <f t="shared" si="0"/>
        <v>2693</v>
      </c>
      <c r="F4" s="1">
        <v>0.62</v>
      </c>
      <c r="G4" s="8">
        <f t="shared" si="1"/>
        <v>4343.548387096775</v>
      </c>
    </row>
    <row r="5" spans="1:7" ht="13.5">
      <c r="A5" s="3" t="s">
        <v>0</v>
      </c>
      <c r="B5" s="6">
        <v>3751</v>
      </c>
      <c r="C5" s="6">
        <v>3610</v>
      </c>
      <c r="D5" s="6">
        <v>4532</v>
      </c>
      <c r="E5" s="6">
        <f t="shared" si="0"/>
        <v>8142</v>
      </c>
      <c r="F5" s="1">
        <v>0.94</v>
      </c>
      <c r="G5" s="8">
        <f t="shared" si="1"/>
        <v>8661.702127659575</v>
      </c>
    </row>
    <row r="6" spans="1:7" ht="13.5">
      <c r="A6" s="3" t="s">
        <v>51</v>
      </c>
      <c r="B6" s="6">
        <v>4668</v>
      </c>
      <c r="C6" s="6">
        <v>5101</v>
      </c>
      <c r="D6" s="6">
        <v>5727</v>
      </c>
      <c r="E6" s="6">
        <f t="shared" si="0"/>
        <v>10828</v>
      </c>
      <c r="F6" s="1">
        <v>2.07</v>
      </c>
      <c r="G6" s="8">
        <f t="shared" si="1"/>
        <v>5230.917874396136</v>
      </c>
    </row>
    <row r="7" spans="1:7" ht="13.5">
      <c r="A7" s="3" t="s">
        <v>52</v>
      </c>
      <c r="B7" s="6">
        <v>7000</v>
      </c>
      <c r="C7" s="6">
        <v>8130</v>
      </c>
      <c r="D7" s="6">
        <v>8441</v>
      </c>
      <c r="E7" s="6">
        <f t="shared" si="0"/>
        <v>16571</v>
      </c>
      <c r="F7" s="9">
        <v>3</v>
      </c>
      <c r="G7" s="8">
        <f t="shared" si="1"/>
        <v>5523.666666666667</v>
      </c>
    </row>
    <row r="8" spans="1:7" ht="13.5">
      <c r="A8" s="3" t="s">
        <v>53</v>
      </c>
      <c r="B8" s="6">
        <v>7278</v>
      </c>
      <c r="C8" s="6">
        <v>8129</v>
      </c>
      <c r="D8" s="6">
        <v>8309</v>
      </c>
      <c r="E8" s="6">
        <f t="shared" si="0"/>
        <v>16438</v>
      </c>
      <c r="F8" s="1">
        <v>3.63</v>
      </c>
      <c r="G8" s="8">
        <f t="shared" si="1"/>
        <v>4528.374655647383</v>
      </c>
    </row>
    <row r="9" spans="1:7" ht="13.5">
      <c r="A9" s="3" t="s">
        <v>54</v>
      </c>
      <c r="B9" s="6">
        <v>5727</v>
      </c>
      <c r="C9" s="6">
        <v>6235</v>
      </c>
      <c r="D9" s="6">
        <v>7234</v>
      </c>
      <c r="E9" s="6">
        <f t="shared" si="0"/>
        <v>13469</v>
      </c>
      <c r="F9" s="1">
        <v>2.45</v>
      </c>
      <c r="G9" s="8">
        <f t="shared" si="1"/>
        <v>5497.551020408163</v>
      </c>
    </row>
    <row r="10" spans="1:7" ht="13.5">
      <c r="A10" s="3" t="s">
        <v>55</v>
      </c>
      <c r="B10" s="6">
        <v>6520</v>
      </c>
      <c r="C10" s="6">
        <v>8540</v>
      </c>
      <c r="D10" s="6">
        <v>9165</v>
      </c>
      <c r="E10" s="6">
        <f t="shared" si="0"/>
        <v>17705</v>
      </c>
      <c r="F10" s="1">
        <v>6.22</v>
      </c>
      <c r="G10" s="8">
        <f t="shared" si="1"/>
        <v>2846.4630225080386</v>
      </c>
    </row>
    <row r="11" spans="1:7" ht="13.5">
      <c r="A11" s="3" t="s">
        <v>56</v>
      </c>
      <c r="B11" s="6">
        <v>6703</v>
      </c>
      <c r="C11" s="6">
        <v>8440</v>
      </c>
      <c r="D11" s="6">
        <v>9173</v>
      </c>
      <c r="E11" s="6">
        <f t="shared" si="0"/>
        <v>17613</v>
      </c>
      <c r="F11" s="1">
        <v>4.56</v>
      </c>
      <c r="G11" s="8">
        <f t="shared" si="1"/>
        <v>3862.5000000000005</v>
      </c>
    </row>
    <row r="12" spans="1:7" ht="13.5">
      <c r="A12" s="3" t="s">
        <v>2</v>
      </c>
      <c r="B12" s="6">
        <v>9591</v>
      </c>
      <c r="C12" s="6">
        <v>11349</v>
      </c>
      <c r="D12" s="6">
        <v>12572</v>
      </c>
      <c r="E12" s="6">
        <f t="shared" si="0"/>
        <v>23921</v>
      </c>
      <c r="F12" s="1">
        <v>9.39</v>
      </c>
      <c r="G12" s="8">
        <f t="shared" si="1"/>
        <v>2547.497337593184</v>
      </c>
    </row>
    <row r="13" spans="1:7" ht="13.5">
      <c r="A13" s="3" t="s">
        <v>57</v>
      </c>
      <c r="B13" s="6">
        <v>6960</v>
      </c>
      <c r="C13" s="6">
        <v>8632</v>
      </c>
      <c r="D13" s="6">
        <v>9349</v>
      </c>
      <c r="E13" s="6">
        <f t="shared" si="0"/>
        <v>17981</v>
      </c>
      <c r="F13" s="1">
        <v>5.43</v>
      </c>
      <c r="G13" s="8">
        <f t="shared" si="1"/>
        <v>3311.4180478821363</v>
      </c>
    </row>
    <row r="14" spans="1:7" ht="13.5">
      <c r="A14" s="3" t="s">
        <v>58</v>
      </c>
      <c r="B14" s="6">
        <v>10779</v>
      </c>
      <c r="C14" s="6">
        <v>13428</v>
      </c>
      <c r="D14" s="6">
        <v>14585</v>
      </c>
      <c r="E14" s="6">
        <f t="shared" si="0"/>
        <v>28013</v>
      </c>
      <c r="F14" s="1">
        <v>11.53</v>
      </c>
      <c r="G14" s="8">
        <f t="shared" si="1"/>
        <v>2429.5750216825672</v>
      </c>
    </row>
    <row r="15" spans="1:7" ht="13.5">
      <c r="A15" s="3" t="s">
        <v>59</v>
      </c>
      <c r="B15" s="6">
        <v>5334</v>
      </c>
      <c r="C15" s="6">
        <v>7428</v>
      </c>
      <c r="D15" s="6">
        <v>8122</v>
      </c>
      <c r="E15" s="6">
        <f t="shared" si="0"/>
        <v>15550</v>
      </c>
      <c r="F15" s="1">
        <v>14.73</v>
      </c>
      <c r="G15" s="8">
        <f t="shared" si="1"/>
        <v>1055.6687033265443</v>
      </c>
    </row>
    <row r="16" spans="1:7" ht="13.5">
      <c r="A16" s="3" t="s">
        <v>3</v>
      </c>
      <c r="B16" s="6">
        <v>2039</v>
      </c>
      <c r="C16" s="6">
        <v>3315</v>
      </c>
      <c r="D16" s="6">
        <v>3524</v>
      </c>
      <c r="E16" s="6">
        <f t="shared" si="0"/>
        <v>6839</v>
      </c>
      <c r="F16" s="9">
        <v>38.7</v>
      </c>
      <c r="G16" s="8">
        <f t="shared" si="1"/>
        <v>176.71834625322995</v>
      </c>
    </row>
    <row r="17" spans="1:7" ht="13.5">
      <c r="A17" s="3" t="s">
        <v>4</v>
      </c>
      <c r="B17" s="6">
        <v>3282</v>
      </c>
      <c r="C17" s="6">
        <v>4777</v>
      </c>
      <c r="D17" s="6">
        <v>5192</v>
      </c>
      <c r="E17" s="6">
        <f t="shared" si="0"/>
        <v>9969</v>
      </c>
      <c r="F17" s="1">
        <v>20.38</v>
      </c>
      <c r="G17" s="8">
        <f t="shared" si="1"/>
        <v>489.1560353287537</v>
      </c>
    </row>
    <row r="18" spans="1:7" ht="13.5">
      <c r="A18" s="3" t="s">
        <v>60</v>
      </c>
      <c r="B18" s="6">
        <v>564</v>
      </c>
      <c r="C18" s="6">
        <v>938</v>
      </c>
      <c r="D18" s="6">
        <v>969</v>
      </c>
      <c r="E18" s="6">
        <f t="shared" si="0"/>
        <v>1907</v>
      </c>
      <c r="F18" s="1">
        <v>11.87</v>
      </c>
      <c r="G18" s="8">
        <f t="shared" si="1"/>
        <v>160.65711878685764</v>
      </c>
    </row>
    <row r="19" spans="1:7" ht="13.5">
      <c r="A19" s="3" t="s">
        <v>61</v>
      </c>
      <c r="B19" s="6">
        <v>1357</v>
      </c>
      <c r="C19" s="6">
        <v>1735</v>
      </c>
      <c r="D19" s="6">
        <v>1866</v>
      </c>
      <c r="E19" s="6">
        <f t="shared" si="0"/>
        <v>3601</v>
      </c>
      <c r="F19" s="1">
        <v>6.33</v>
      </c>
      <c r="G19" s="8">
        <f t="shared" si="1"/>
        <v>568.8783570300158</v>
      </c>
    </row>
    <row r="20" spans="1:7" ht="13.5">
      <c r="A20" s="3" t="s">
        <v>62</v>
      </c>
      <c r="B20" s="6">
        <v>5649</v>
      </c>
      <c r="C20" s="6">
        <v>7555</v>
      </c>
      <c r="D20" s="6">
        <v>7961</v>
      </c>
      <c r="E20" s="6">
        <f t="shared" si="0"/>
        <v>15516</v>
      </c>
      <c r="F20" s="1">
        <v>17.98</v>
      </c>
      <c r="G20" s="8">
        <f t="shared" si="1"/>
        <v>862.9588431590656</v>
      </c>
    </row>
    <row r="21" spans="1:7" ht="13.5">
      <c r="A21" s="3" t="s">
        <v>63</v>
      </c>
      <c r="B21" s="6">
        <v>1995</v>
      </c>
      <c r="C21" s="6">
        <v>2851</v>
      </c>
      <c r="D21" s="6">
        <v>2988</v>
      </c>
      <c r="E21" s="6">
        <f t="shared" si="0"/>
        <v>5839</v>
      </c>
      <c r="F21" s="1">
        <v>8.62</v>
      </c>
      <c r="G21" s="8">
        <f t="shared" si="1"/>
        <v>677.3781902552205</v>
      </c>
    </row>
    <row r="22" spans="1:7" ht="13.5">
      <c r="A22" s="3" t="s">
        <v>64</v>
      </c>
      <c r="B22" s="6">
        <v>4154</v>
      </c>
      <c r="C22" s="6">
        <v>5843</v>
      </c>
      <c r="D22" s="6">
        <v>6518</v>
      </c>
      <c r="E22" s="6">
        <f t="shared" si="0"/>
        <v>12361</v>
      </c>
      <c r="F22" s="1">
        <v>8.88</v>
      </c>
      <c r="G22" s="8">
        <f t="shared" si="1"/>
        <v>1392.0045045045044</v>
      </c>
    </row>
    <row r="23" spans="1:7" ht="13.5">
      <c r="A23" s="3" t="s">
        <v>5</v>
      </c>
      <c r="B23" s="6">
        <v>1699</v>
      </c>
      <c r="C23" s="6">
        <v>2616</v>
      </c>
      <c r="D23" s="6">
        <v>2859</v>
      </c>
      <c r="E23" s="6">
        <f t="shared" si="0"/>
        <v>5475</v>
      </c>
      <c r="F23" s="1">
        <v>5.03</v>
      </c>
      <c r="G23" s="8">
        <f t="shared" si="1"/>
        <v>1088.469184890656</v>
      </c>
    </row>
    <row r="24" spans="1:7" ht="13.5">
      <c r="A24" s="5" t="s">
        <v>6</v>
      </c>
      <c r="B24" s="6">
        <v>1462</v>
      </c>
      <c r="C24" s="6">
        <v>2285</v>
      </c>
      <c r="D24" s="6">
        <v>2440</v>
      </c>
      <c r="E24" s="6">
        <f t="shared" si="0"/>
        <v>4725</v>
      </c>
      <c r="F24" s="1">
        <v>6.11</v>
      </c>
      <c r="G24" s="8">
        <f t="shared" si="1"/>
        <v>773.3224222585924</v>
      </c>
    </row>
    <row r="25" spans="1:7" ht="13.5">
      <c r="A25" s="2" t="s">
        <v>42</v>
      </c>
      <c r="B25" s="6">
        <f>SUM(B2:B24)</f>
        <v>101333</v>
      </c>
      <c r="C25" s="6">
        <f>SUM(C2:C24)</f>
        <v>126192</v>
      </c>
      <c r="D25" s="6">
        <f>SUM(D2:D24)</f>
        <v>137844</v>
      </c>
      <c r="E25" s="6">
        <f>SUM(E2:E24)</f>
        <v>264036</v>
      </c>
      <c r="F25" s="1">
        <f>SUM(F2:F24)</f>
        <v>191.23000000000002</v>
      </c>
      <c r="G25" s="8">
        <f t="shared" si="1"/>
        <v>1380.724781676515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35977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2591</v>
      </c>
      <c r="C2" s="6">
        <v>2868</v>
      </c>
      <c r="D2" s="6">
        <v>3414</v>
      </c>
      <c r="E2" s="6">
        <f>C2+D2</f>
        <v>6282</v>
      </c>
      <c r="F2" s="1">
        <v>1.62</v>
      </c>
      <c r="G2" s="8">
        <f>E2/F2</f>
        <v>3877.7777777777774</v>
      </c>
    </row>
    <row r="3" spans="1:7" ht="13.5">
      <c r="A3" s="3" t="s">
        <v>50</v>
      </c>
      <c r="B3" s="6">
        <v>997</v>
      </c>
      <c r="C3" s="6">
        <v>1204</v>
      </c>
      <c r="D3" s="6">
        <v>1405</v>
      </c>
      <c r="E3" s="6">
        <f aca="true" t="shared" si="0" ref="E3:E24">C3+D3</f>
        <v>2609</v>
      </c>
      <c r="F3" s="1">
        <v>1.14</v>
      </c>
      <c r="G3" s="8">
        <f aca="true" t="shared" si="1" ref="G3:G25">E3/F3</f>
        <v>2288.5964912280706</v>
      </c>
    </row>
    <row r="4" spans="1:7" ht="13.5">
      <c r="A4" s="3" t="s">
        <v>1</v>
      </c>
      <c r="B4" s="6">
        <v>1238</v>
      </c>
      <c r="C4" s="6">
        <v>1184</v>
      </c>
      <c r="D4" s="6">
        <v>1503</v>
      </c>
      <c r="E4" s="6">
        <f t="shared" si="0"/>
        <v>2687</v>
      </c>
      <c r="F4" s="1">
        <v>0.62</v>
      </c>
      <c r="G4" s="8">
        <f t="shared" si="1"/>
        <v>4333.870967741936</v>
      </c>
    </row>
    <row r="5" spans="1:7" ht="13.5">
      <c r="A5" s="3" t="s">
        <v>0</v>
      </c>
      <c r="B5" s="6">
        <v>3761</v>
      </c>
      <c r="C5" s="6">
        <v>3614</v>
      </c>
      <c r="D5" s="6">
        <v>4528</v>
      </c>
      <c r="E5" s="6">
        <f t="shared" si="0"/>
        <v>8142</v>
      </c>
      <c r="F5" s="1">
        <v>0.94</v>
      </c>
      <c r="G5" s="8">
        <f t="shared" si="1"/>
        <v>8661.702127659575</v>
      </c>
    </row>
    <row r="6" spans="1:7" ht="13.5">
      <c r="A6" s="3" t="s">
        <v>51</v>
      </c>
      <c r="B6" s="6">
        <v>4679</v>
      </c>
      <c r="C6" s="6">
        <v>5111</v>
      </c>
      <c r="D6" s="6">
        <v>5741</v>
      </c>
      <c r="E6" s="6">
        <f t="shared" si="0"/>
        <v>10852</v>
      </c>
      <c r="F6" s="1">
        <v>2.07</v>
      </c>
      <c r="G6" s="8">
        <f t="shared" si="1"/>
        <v>5242.512077294687</v>
      </c>
    </row>
    <row r="7" spans="1:7" ht="13.5">
      <c r="A7" s="3" t="s">
        <v>52</v>
      </c>
      <c r="B7" s="6">
        <v>6995</v>
      </c>
      <c r="C7" s="6">
        <v>8139</v>
      </c>
      <c r="D7" s="6">
        <v>8425</v>
      </c>
      <c r="E7" s="6">
        <f t="shared" si="0"/>
        <v>16564</v>
      </c>
      <c r="F7" s="9">
        <v>3</v>
      </c>
      <c r="G7" s="8">
        <f t="shared" si="1"/>
        <v>5521.333333333333</v>
      </c>
    </row>
    <row r="8" spans="1:7" ht="13.5">
      <c r="A8" s="3" t="s">
        <v>53</v>
      </c>
      <c r="B8" s="6">
        <v>7288</v>
      </c>
      <c r="C8" s="6">
        <v>8131</v>
      </c>
      <c r="D8" s="6">
        <v>8297</v>
      </c>
      <c r="E8" s="6">
        <f t="shared" si="0"/>
        <v>16428</v>
      </c>
      <c r="F8" s="1">
        <v>3.63</v>
      </c>
      <c r="G8" s="8">
        <f t="shared" si="1"/>
        <v>4525.619834710744</v>
      </c>
    </row>
    <row r="9" spans="1:7" ht="13.5">
      <c r="A9" s="3" t="s">
        <v>54</v>
      </c>
      <c r="B9" s="6">
        <v>5721</v>
      </c>
      <c r="C9" s="6">
        <v>6233</v>
      </c>
      <c r="D9" s="6">
        <v>7229</v>
      </c>
      <c r="E9" s="6">
        <f t="shared" si="0"/>
        <v>13462</v>
      </c>
      <c r="F9" s="1">
        <v>2.45</v>
      </c>
      <c r="G9" s="8">
        <f t="shared" si="1"/>
        <v>5494.69387755102</v>
      </c>
    </row>
    <row r="10" spans="1:7" ht="13.5">
      <c r="A10" s="3" t="s">
        <v>55</v>
      </c>
      <c r="B10" s="6">
        <v>6520</v>
      </c>
      <c r="C10" s="6">
        <v>8557</v>
      </c>
      <c r="D10" s="6">
        <v>9157</v>
      </c>
      <c r="E10" s="6">
        <f t="shared" si="0"/>
        <v>17714</v>
      </c>
      <c r="F10" s="1">
        <v>6.22</v>
      </c>
      <c r="G10" s="8">
        <f t="shared" si="1"/>
        <v>2847.909967845659</v>
      </c>
    </row>
    <row r="11" spans="1:7" ht="13.5">
      <c r="A11" s="3" t="s">
        <v>56</v>
      </c>
      <c r="B11" s="6">
        <v>6718</v>
      </c>
      <c r="C11" s="6">
        <v>8459</v>
      </c>
      <c r="D11" s="6">
        <v>9188</v>
      </c>
      <c r="E11" s="6">
        <f t="shared" si="0"/>
        <v>17647</v>
      </c>
      <c r="F11" s="1">
        <v>4.56</v>
      </c>
      <c r="G11" s="8">
        <f t="shared" si="1"/>
        <v>3869.9561403508774</v>
      </c>
    </row>
    <row r="12" spans="1:7" ht="13.5">
      <c r="A12" s="3" t="s">
        <v>2</v>
      </c>
      <c r="B12" s="6">
        <v>9583</v>
      </c>
      <c r="C12" s="6">
        <v>11350</v>
      </c>
      <c r="D12" s="6">
        <v>12580</v>
      </c>
      <c r="E12" s="6">
        <f t="shared" si="0"/>
        <v>23930</v>
      </c>
      <c r="F12" s="1">
        <v>9.39</v>
      </c>
      <c r="G12" s="8">
        <f t="shared" si="1"/>
        <v>2548.4558040468582</v>
      </c>
    </row>
    <row r="13" spans="1:7" ht="13.5">
      <c r="A13" s="3" t="s">
        <v>57</v>
      </c>
      <c r="B13" s="6">
        <v>6988</v>
      </c>
      <c r="C13" s="6">
        <v>8654</v>
      </c>
      <c r="D13" s="6">
        <v>9386</v>
      </c>
      <c r="E13" s="6">
        <f t="shared" si="0"/>
        <v>18040</v>
      </c>
      <c r="F13" s="1">
        <v>5.43</v>
      </c>
      <c r="G13" s="8">
        <f t="shared" si="1"/>
        <v>3322.2836095764274</v>
      </c>
    </row>
    <row r="14" spans="1:7" ht="13.5">
      <c r="A14" s="3" t="s">
        <v>58</v>
      </c>
      <c r="B14" s="6">
        <v>10787</v>
      </c>
      <c r="C14" s="6">
        <v>13439</v>
      </c>
      <c r="D14" s="6">
        <v>14593</v>
      </c>
      <c r="E14" s="6">
        <f t="shared" si="0"/>
        <v>28032</v>
      </c>
      <c r="F14" s="1">
        <v>11.53</v>
      </c>
      <c r="G14" s="8">
        <f t="shared" si="1"/>
        <v>2431.22289679098</v>
      </c>
    </row>
    <row r="15" spans="1:7" ht="13.5">
      <c r="A15" s="3" t="s">
        <v>59</v>
      </c>
      <c r="B15" s="6">
        <v>5337</v>
      </c>
      <c r="C15" s="6">
        <v>7430</v>
      </c>
      <c r="D15" s="6">
        <v>8127</v>
      </c>
      <c r="E15" s="6">
        <f t="shared" si="0"/>
        <v>15557</v>
      </c>
      <c r="F15" s="1">
        <v>14.73</v>
      </c>
      <c r="G15" s="8">
        <f t="shared" si="1"/>
        <v>1056.143923964698</v>
      </c>
    </row>
    <row r="16" spans="1:7" ht="13.5">
      <c r="A16" s="3" t="s">
        <v>3</v>
      </c>
      <c r="B16" s="6">
        <v>2039</v>
      </c>
      <c r="C16" s="6">
        <v>3316</v>
      </c>
      <c r="D16" s="6">
        <v>3526</v>
      </c>
      <c r="E16" s="6">
        <f t="shared" si="0"/>
        <v>6842</v>
      </c>
      <c r="F16" s="9">
        <v>38.7</v>
      </c>
      <c r="G16" s="8">
        <f t="shared" si="1"/>
        <v>176.79586563307492</v>
      </c>
    </row>
    <row r="17" spans="1:7" ht="13.5">
      <c r="A17" s="3" t="s">
        <v>4</v>
      </c>
      <c r="B17" s="6">
        <v>3284</v>
      </c>
      <c r="C17" s="6">
        <v>4780</v>
      </c>
      <c r="D17" s="6">
        <v>5194</v>
      </c>
      <c r="E17" s="6">
        <f t="shared" si="0"/>
        <v>9974</v>
      </c>
      <c r="F17" s="1">
        <v>20.38</v>
      </c>
      <c r="G17" s="8">
        <f t="shared" si="1"/>
        <v>489.40137389597646</v>
      </c>
    </row>
    <row r="18" spans="1:7" ht="13.5">
      <c r="A18" s="3" t="s">
        <v>60</v>
      </c>
      <c r="B18" s="6">
        <v>565</v>
      </c>
      <c r="C18" s="6">
        <v>938</v>
      </c>
      <c r="D18" s="6">
        <v>969</v>
      </c>
      <c r="E18" s="6">
        <f t="shared" si="0"/>
        <v>1907</v>
      </c>
      <c r="F18" s="1">
        <v>11.87</v>
      </c>
      <c r="G18" s="8">
        <f t="shared" si="1"/>
        <v>160.65711878685764</v>
      </c>
    </row>
    <row r="19" spans="1:7" ht="13.5">
      <c r="A19" s="3" t="s">
        <v>61</v>
      </c>
      <c r="B19" s="6">
        <v>1355</v>
      </c>
      <c r="C19" s="6">
        <v>1736</v>
      </c>
      <c r="D19" s="6">
        <v>1868</v>
      </c>
      <c r="E19" s="6">
        <f t="shared" si="0"/>
        <v>3604</v>
      </c>
      <c r="F19" s="1">
        <v>6.33</v>
      </c>
      <c r="G19" s="8">
        <f t="shared" si="1"/>
        <v>569.3522906793049</v>
      </c>
    </row>
    <row r="20" spans="1:7" ht="13.5">
      <c r="A20" s="3" t="s">
        <v>62</v>
      </c>
      <c r="B20" s="6">
        <v>5658</v>
      </c>
      <c r="C20" s="6">
        <v>7560</v>
      </c>
      <c r="D20" s="6">
        <v>7967</v>
      </c>
      <c r="E20" s="6">
        <f t="shared" si="0"/>
        <v>15527</v>
      </c>
      <c r="F20" s="1">
        <v>17.98</v>
      </c>
      <c r="G20" s="8">
        <f t="shared" si="1"/>
        <v>863.5706340378198</v>
      </c>
    </row>
    <row r="21" spans="1:7" ht="13.5">
      <c r="A21" s="3" t="s">
        <v>63</v>
      </c>
      <c r="B21" s="6">
        <v>2002</v>
      </c>
      <c r="C21" s="6">
        <v>2845</v>
      </c>
      <c r="D21" s="6">
        <v>2991</v>
      </c>
      <c r="E21" s="6">
        <f t="shared" si="0"/>
        <v>5836</v>
      </c>
      <c r="F21" s="1">
        <v>8.62</v>
      </c>
      <c r="G21" s="8">
        <f t="shared" si="1"/>
        <v>677.0301624129931</v>
      </c>
    </row>
    <row r="22" spans="1:7" ht="13.5">
      <c r="A22" s="3" t="s">
        <v>64</v>
      </c>
      <c r="B22" s="6">
        <v>4163</v>
      </c>
      <c r="C22" s="6">
        <v>5864</v>
      </c>
      <c r="D22" s="6">
        <v>6525</v>
      </c>
      <c r="E22" s="6">
        <f t="shared" si="0"/>
        <v>12389</v>
      </c>
      <c r="F22" s="1">
        <v>8.88</v>
      </c>
      <c r="G22" s="8">
        <f t="shared" si="1"/>
        <v>1395.1576576576576</v>
      </c>
    </row>
    <row r="23" spans="1:7" ht="13.5">
      <c r="A23" s="3" t="s">
        <v>5</v>
      </c>
      <c r="B23" s="6">
        <v>1711</v>
      </c>
      <c r="C23" s="6">
        <v>2622</v>
      </c>
      <c r="D23" s="6">
        <v>2870</v>
      </c>
      <c r="E23" s="6">
        <f t="shared" si="0"/>
        <v>5492</v>
      </c>
      <c r="F23" s="1">
        <v>5.03</v>
      </c>
      <c r="G23" s="8">
        <f t="shared" si="1"/>
        <v>1091.8489065606361</v>
      </c>
    </row>
    <row r="24" spans="1:7" ht="13.5">
      <c r="A24" s="5" t="s">
        <v>6</v>
      </c>
      <c r="B24" s="6">
        <v>1463</v>
      </c>
      <c r="C24" s="6">
        <v>2284</v>
      </c>
      <c r="D24" s="6">
        <v>2449</v>
      </c>
      <c r="E24" s="6">
        <f t="shared" si="0"/>
        <v>4733</v>
      </c>
      <c r="F24" s="1">
        <v>6.11</v>
      </c>
      <c r="G24" s="8">
        <f t="shared" si="1"/>
        <v>774.6317512274959</v>
      </c>
    </row>
    <row r="25" spans="1:7" ht="13.5">
      <c r="A25" s="2" t="s">
        <v>42</v>
      </c>
      <c r="B25" s="6">
        <f>SUM(B2:B24)</f>
        <v>101443</v>
      </c>
      <c r="C25" s="6">
        <f>SUM(C2:C24)</f>
        <v>126318</v>
      </c>
      <c r="D25" s="6">
        <f>SUM(D2:D24)</f>
        <v>137932</v>
      </c>
      <c r="E25" s="6">
        <f>SUM(E2:E24)</f>
        <v>264250</v>
      </c>
      <c r="F25" s="1">
        <f>SUM(F2:F24)</f>
        <v>191.23000000000002</v>
      </c>
      <c r="G25" s="8">
        <f t="shared" si="1"/>
        <v>1381.8438529519426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36008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2577</v>
      </c>
      <c r="C2" s="6">
        <v>2854</v>
      </c>
      <c r="D2" s="6">
        <v>3396</v>
      </c>
      <c r="E2" s="6">
        <f>C2+D2</f>
        <v>6250</v>
      </c>
      <c r="F2" s="1">
        <v>1.62</v>
      </c>
      <c r="G2" s="8">
        <f>E2/F2</f>
        <v>3858.0246913580245</v>
      </c>
    </row>
    <row r="3" spans="1:7" ht="13.5">
      <c r="A3" s="3" t="s">
        <v>50</v>
      </c>
      <c r="B3" s="6">
        <v>998</v>
      </c>
      <c r="C3" s="6">
        <v>1208</v>
      </c>
      <c r="D3" s="6">
        <v>1403</v>
      </c>
      <c r="E3" s="6">
        <f aca="true" t="shared" si="0" ref="E3:E24">C3+D3</f>
        <v>2611</v>
      </c>
      <c r="F3" s="1">
        <v>1.14</v>
      </c>
      <c r="G3" s="8">
        <f aca="true" t="shared" si="1" ref="G3:G25">E3/F3</f>
        <v>2290.350877192983</v>
      </c>
    </row>
    <row r="4" spans="1:7" ht="13.5">
      <c r="A4" s="3" t="s">
        <v>1</v>
      </c>
      <c r="B4" s="6">
        <v>1236</v>
      </c>
      <c r="C4" s="6">
        <v>1186</v>
      </c>
      <c r="D4" s="6">
        <v>1500</v>
      </c>
      <c r="E4" s="6">
        <f t="shared" si="0"/>
        <v>2686</v>
      </c>
      <c r="F4" s="1">
        <v>0.62</v>
      </c>
      <c r="G4" s="8">
        <f t="shared" si="1"/>
        <v>4332.258064516129</v>
      </c>
    </row>
    <row r="5" spans="1:7" ht="13.5">
      <c r="A5" s="3" t="s">
        <v>0</v>
      </c>
      <c r="B5" s="6">
        <v>3753</v>
      </c>
      <c r="C5" s="6">
        <v>3619</v>
      </c>
      <c r="D5" s="6">
        <v>4521</v>
      </c>
      <c r="E5" s="6">
        <f t="shared" si="0"/>
        <v>8140</v>
      </c>
      <c r="F5" s="1">
        <v>0.94</v>
      </c>
      <c r="G5" s="8">
        <f t="shared" si="1"/>
        <v>8659.574468085108</v>
      </c>
    </row>
    <row r="6" spans="1:7" ht="13.5">
      <c r="A6" s="3" t="s">
        <v>51</v>
      </c>
      <c r="B6" s="6">
        <v>4680</v>
      </c>
      <c r="C6" s="6">
        <v>5104</v>
      </c>
      <c r="D6" s="6">
        <v>5739</v>
      </c>
      <c r="E6" s="6">
        <f t="shared" si="0"/>
        <v>10843</v>
      </c>
      <c r="F6" s="1">
        <v>2.07</v>
      </c>
      <c r="G6" s="8">
        <f t="shared" si="1"/>
        <v>5238.16425120773</v>
      </c>
    </row>
    <row r="7" spans="1:7" ht="13.5">
      <c r="A7" s="3" t="s">
        <v>52</v>
      </c>
      <c r="B7" s="6">
        <v>7002</v>
      </c>
      <c r="C7" s="6">
        <v>8150</v>
      </c>
      <c r="D7" s="6">
        <v>8425</v>
      </c>
      <c r="E7" s="6">
        <f t="shared" si="0"/>
        <v>16575</v>
      </c>
      <c r="F7" s="9">
        <v>3</v>
      </c>
      <c r="G7" s="8">
        <f t="shared" si="1"/>
        <v>5525</v>
      </c>
    </row>
    <row r="8" spans="1:7" ht="13.5">
      <c r="A8" s="3" t="s">
        <v>53</v>
      </c>
      <c r="B8" s="6">
        <v>7285</v>
      </c>
      <c r="C8" s="6">
        <v>8138</v>
      </c>
      <c r="D8" s="6">
        <v>8285</v>
      </c>
      <c r="E8" s="6">
        <f t="shared" si="0"/>
        <v>16423</v>
      </c>
      <c r="F8" s="1">
        <v>3.63</v>
      </c>
      <c r="G8" s="8">
        <f t="shared" si="1"/>
        <v>4524.242424242424</v>
      </c>
    </row>
    <row r="9" spans="1:7" ht="13.5">
      <c r="A9" s="3" t="s">
        <v>54</v>
      </c>
      <c r="B9" s="6">
        <v>5706</v>
      </c>
      <c r="C9" s="6">
        <v>6222</v>
      </c>
      <c r="D9" s="6">
        <v>7206</v>
      </c>
      <c r="E9" s="6">
        <f t="shared" si="0"/>
        <v>13428</v>
      </c>
      <c r="F9" s="1">
        <v>2.45</v>
      </c>
      <c r="G9" s="8">
        <f t="shared" si="1"/>
        <v>5480.816326530612</v>
      </c>
    </row>
    <row r="10" spans="1:7" ht="13.5">
      <c r="A10" s="3" t="s">
        <v>55</v>
      </c>
      <c r="B10" s="6">
        <v>6576</v>
      </c>
      <c r="C10" s="6">
        <v>8609</v>
      </c>
      <c r="D10" s="6">
        <v>9217</v>
      </c>
      <c r="E10" s="6">
        <f t="shared" si="0"/>
        <v>17826</v>
      </c>
      <c r="F10" s="1">
        <v>6.22</v>
      </c>
      <c r="G10" s="8">
        <f t="shared" si="1"/>
        <v>2865.9163987138263</v>
      </c>
    </row>
    <row r="11" spans="1:7" ht="13.5">
      <c r="A11" s="3" t="s">
        <v>56</v>
      </c>
      <c r="B11" s="6">
        <v>6720</v>
      </c>
      <c r="C11" s="6">
        <v>8465</v>
      </c>
      <c r="D11" s="6">
        <v>9178</v>
      </c>
      <c r="E11" s="6">
        <f t="shared" si="0"/>
        <v>17643</v>
      </c>
      <c r="F11" s="1">
        <v>4.56</v>
      </c>
      <c r="G11" s="8">
        <f t="shared" si="1"/>
        <v>3869.0789473684213</v>
      </c>
    </row>
    <row r="12" spans="1:7" ht="13.5">
      <c r="A12" s="3" t="s">
        <v>2</v>
      </c>
      <c r="B12" s="6">
        <v>9596</v>
      </c>
      <c r="C12" s="6">
        <v>11363</v>
      </c>
      <c r="D12" s="6">
        <v>12578</v>
      </c>
      <c r="E12" s="6">
        <f t="shared" si="0"/>
        <v>23941</v>
      </c>
      <c r="F12" s="1">
        <v>9.39</v>
      </c>
      <c r="G12" s="8">
        <f t="shared" si="1"/>
        <v>2549.6272630457934</v>
      </c>
    </row>
    <row r="13" spans="1:7" ht="13.5">
      <c r="A13" s="3" t="s">
        <v>57</v>
      </c>
      <c r="B13" s="6">
        <v>7000</v>
      </c>
      <c r="C13" s="6">
        <v>8679</v>
      </c>
      <c r="D13" s="6">
        <v>9404</v>
      </c>
      <c r="E13" s="6">
        <f t="shared" si="0"/>
        <v>18083</v>
      </c>
      <c r="F13" s="1">
        <v>5.43</v>
      </c>
      <c r="G13" s="8">
        <f t="shared" si="1"/>
        <v>3330.202578268877</v>
      </c>
    </row>
    <row r="14" spans="1:7" ht="13.5">
      <c r="A14" s="3" t="s">
        <v>58</v>
      </c>
      <c r="B14" s="6">
        <v>10762</v>
      </c>
      <c r="C14" s="6">
        <v>13406</v>
      </c>
      <c r="D14" s="6">
        <v>14576</v>
      </c>
      <c r="E14" s="6">
        <f t="shared" si="0"/>
        <v>27982</v>
      </c>
      <c r="F14" s="1">
        <v>11.53</v>
      </c>
      <c r="G14" s="8">
        <f t="shared" si="1"/>
        <v>2426.8863833477885</v>
      </c>
    </row>
    <row r="15" spans="1:7" ht="13.5">
      <c r="A15" s="3" t="s">
        <v>59</v>
      </c>
      <c r="B15" s="6">
        <v>5349</v>
      </c>
      <c r="C15" s="6">
        <v>7440</v>
      </c>
      <c r="D15" s="6">
        <v>8142</v>
      </c>
      <c r="E15" s="6">
        <f t="shared" si="0"/>
        <v>15582</v>
      </c>
      <c r="F15" s="1">
        <v>14.73</v>
      </c>
      <c r="G15" s="8">
        <f t="shared" si="1"/>
        <v>1057.8411405295315</v>
      </c>
    </row>
    <row r="16" spans="1:7" ht="13.5">
      <c r="A16" s="3" t="s">
        <v>3</v>
      </c>
      <c r="B16" s="6">
        <v>2040</v>
      </c>
      <c r="C16" s="6">
        <v>3314</v>
      </c>
      <c r="D16" s="6">
        <v>3525</v>
      </c>
      <c r="E16" s="6">
        <f t="shared" si="0"/>
        <v>6839</v>
      </c>
      <c r="F16" s="9">
        <v>38.7</v>
      </c>
      <c r="G16" s="8">
        <f t="shared" si="1"/>
        <v>176.71834625322995</v>
      </c>
    </row>
    <row r="17" spans="1:7" ht="13.5">
      <c r="A17" s="3" t="s">
        <v>4</v>
      </c>
      <c r="B17" s="6">
        <v>3285</v>
      </c>
      <c r="C17" s="6">
        <v>4777</v>
      </c>
      <c r="D17" s="6">
        <v>5189</v>
      </c>
      <c r="E17" s="6">
        <f t="shared" si="0"/>
        <v>9966</v>
      </c>
      <c r="F17" s="1">
        <v>20.38</v>
      </c>
      <c r="G17" s="8">
        <f t="shared" si="1"/>
        <v>489.00883218842006</v>
      </c>
    </row>
    <row r="18" spans="1:7" ht="13.5">
      <c r="A18" s="3" t="s">
        <v>60</v>
      </c>
      <c r="B18" s="6">
        <v>566</v>
      </c>
      <c r="C18" s="6">
        <v>942</v>
      </c>
      <c r="D18" s="6">
        <v>971</v>
      </c>
      <c r="E18" s="6">
        <f t="shared" si="0"/>
        <v>1913</v>
      </c>
      <c r="F18" s="1">
        <v>11.87</v>
      </c>
      <c r="G18" s="8">
        <f t="shared" si="1"/>
        <v>161.1625947767481</v>
      </c>
    </row>
    <row r="19" spans="1:7" ht="13.5">
      <c r="A19" s="3" t="s">
        <v>61</v>
      </c>
      <c r="B19" s="6">
        <v>1356</v>
      </c>
      <c r="C19" s="6">
        <v>1735</v>
      </c>
      <c r="D19" s="6">
        <v>1868</v>
      </c>
      <c r="E19" s="6">
        <f t="shared" si="0"/>
        <v>3603</v>
      </c>
      <c r="F19" s="1">
        <v>6.33</v>
      </c>
      <c r="G19" s="8">
        <f t="shared" si="1"/>
        <v>569.1943127962086</v>
      </c>
    </row>
    <row r="20" spans="1:7" ht="13.5">
      <c r="A20" s="3" t="s">
        <v>62</v>
      </c>
      <c r="B20" s="6">
        <v>5658</v>
      </c>
      <c r="C20" s="6">
        <v>7567</v>
      </c>
      <c r="D20" s="6">
        <v>7980</v>
      </c>
      <c r="E20" s="6">
        <f t="shared" si="0"/>
        <v>15547</v>
      </c>
      <c r="F20" s="1">
        <v>17.98</v>
      </c>
      <c r="G20" s="8">
        <f t="shared" si="1"/>
        <v>864.6829810901</v>
      </c>
    </row>
    <row r="21" spans="1:7" ht="13.5">
      <c r="A21" s="3" t="s">
        <v>63</v>
      </c>
      <c r="B21" s="6">
        <v>2006</v>
      </c>
      <c r="C21" s="6">
        <v>2845</v>
      </c>
      <c r="D21" s="6">
        <v>2998</v>
      </c>
      <c r="E21" s="6">
        <f t="shared" si="0"/>
        <v>5843</v>
      </c>
      <c r="F21" s="1">
        <v>8.62</v>
      </c>
      <c r="G21" s="8">
        <f t="shared" si="1"/>
        <v>677.8422273781903</v>
      </c>
    </row>
    <row r="22" spans="1:7" ht="13.5">
      <c r="A22" s="3" t="s">
        <v>64</v>
      </c>
      <c r="B22" s="6">
        <v>4161</v>
      </c>
      <c r="C22" s="6">
        <v>5861</v>
      </c>
      <c r="D22" s="6">
        <v>6524</v>
      </c>
      <c r="E22" s="6">
        <f t="shared" si="0"/>
        <v>12385</v>
      </c>
      <c r="F22" s="1">
        <v>8.88</v>
      </c>
      <c r="G22" s="8">
        <f t="shared" si="1"/>
        <v>1394.7072072072071</v>
      </c>
    </row>
    <row r="23" spans="1:7" ht="13.5">
      <c r="A23" s="3" t="s">
        <v>5</v>
      </c>
      <c r="B23" s="6">
        <v>1716</v>
      </c>
      <c r="C23" s="6">
        <v>2619</v>
      </c>
      <c r="D23" s="6">
        <v>2873</v>
      </c>
      <c r="E23" s="6">
        <f t="shared" si="0"/>
        <v>5492</v>
      </c>
      <c r="F23" s="1">
        <v>5.03</v>
      </c>
      <c r="G23" s="8">
        <f t="shared" si="1"/>
        <v>1091.8489065606361</v>
      </c>
    </row>
    <row r="24" spans="1:7" ht="13.5">
      <c r="A24" s="5" t="s">
        <v>6</v>
      </c>
      <c r="B24" s="6">
        <v>1478</v>
      </c>
      <c r="C24" s="6">
        <v>2301</v>
      </c>
      <c r="D24" s="6">
        <v>2474</v>
      </c>
      <c r="E24" s="6">
        <f t="shared" si="0"/>
        <v>4775</v>
      </c>
      <c r="F24" s="1">
        <v>6.11</v>
      </c>
      <c r="G24" s="8">
        <f t="shared" si="1"/>
        <v>781.5057283142389</v>
      </c>
    </row>
    <row r="25" spans="1:7" ht="13.5">
      <c r="A25" s="2" t="s">
        <v>42</v>
      </c>
      <c r="B25" s="6">
        <f>SUM(B2:B24)</f>
        <v>101506</v>
      </c>
      <c r="C25" s="6">
        <f>SUM(C2:C24)</f>
        <v>126404</v>
      </c>
      <c r="D25" s="6">
        <f>SUM(D2:D24)</f>
        <v>137972</v>
      </c>
      <c r="E25" s="6">
        <f>SUM(E2:E24)</f>
        <v>264376</v>
      </c>
      <c r="F25" s="1">
        <f>SUM(F2:F24)</f>
        <v>191.23000000000002</v>
      </c>
      <c r="G25" s="8">
        <f t="shared" si="1"/>
        <v>1382.5027453851383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2008-02-04T01:37:03Z</cp:lastPrinted>
  <dcterms:created xsi:type="dcterms:W3CDTF">1997-01-08T22:48:59Z</dcterms:created>
  <dcterms:modified xsi:type="dcterms:W3CDTF">2016-02-25T08:03:15Z</dcterms:modified>
  <cp:category/>
  <cp:version/>
  <cp:contentType/>
  <cp:contentStatus/>
</cp:coreProperties>
</file>