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8475" windowHeight="8040" activeTab="1"/>
  </bookViews>
  <sheets>
    <sheet name="H09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<sst xmlns="http://schemas.openxmlformats.org/spreadsheetml/2006/main" count="544" uniqueCount="65">
  <si>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</si>
  <si>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</si>
  <si>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</si>
  <si>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</si>
  <si>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</si>
  <si>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</si>
  <si>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</si>
  <si>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</si>
  <si>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</si>
  <si>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</si>
  <si>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</si>
  <si>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</si>
  <si>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</si>
  <si>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</si>
  <si>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</si>
  <si>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</si>
  <si>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</si>
  <si>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</si>
  <si>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</si>
  <si>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</si>
  <si>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</si>
  <si>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</si>
  <si>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</si>
  <si>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</si>
  <si>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</si>
  <si>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</si>
  <si>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</si>
  <si>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</si>
  <si>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</si>
  <si>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</si>
  <si>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</si>
  <si>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</si>
  <si>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</si>
  <si>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</si>
  <si>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</si>
  <si>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</si>
  <si>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</si>
  <si>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</si>
  <si>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</si>
  <si>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</si>
  <si>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</si>
  <si>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</si>
  <si>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</si>
  <si>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</si>
  <si>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</si>
  <si>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</si>
  <si>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</si>
  <si>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徳島市地区別住民基本台帳人口・世帯数（平成９年）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</si>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</sst>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2" sqref="A2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2614</v>
      </c>
      <c r="D4" s="36">
        <f>'2月1日'!B2</f>
        <v>2603</v>
      </c>
      <c r="E4" s="36">
        <f>'3月1日'!$B2</f>
        <v>2598</v>
      </c>
      <c r="F4" s="36">
        <f>'4月1日'!$B$2</f>
        <v>2581</v>
      </c>
      <c r="G4" s="36">
        <f>'5月1日'!$B$2</f>
        <v>2593</v>
      </c>
      <c r="H4" s="36">
        <f>'6月1日'!$B$2</f>
        <v>2598</v>
      </c>
      <c r="I4" s="36">
        <f>'7月1日'!$B$2</f>
        <v>2598</v>
      </c>
      <c r="J4" s="36">
        <f>'8月1日'!$B$2</f>
        <v>2599</v>
      </c>
      <c r="K4" s="36">
        <f>'9月1日'!$B$2</f>
        <v>2605</v>
      </c>
      <c r="L4" s="36">
        <f>'10月1日'!$B$2</f>
        <v>2612</v>
      </c>
      <c r="M4" s="36">
        <f>'11月1日'!$B$2</f>
        <v>2610</v>
      </c>
      <c r="N4" s="37">
        <f>'12月1日'!$B$2</f>
        <v>2610</v>
      </c>
    </row>
    <row r="5" spans="1:14" ht="13.5" customHeight="1">
      <c r="A5" s="17"/>
      <c r="B5" s="4" t="s">
        <v>9</v>
      </c>
      <c r="C5" s="6">
        <f>'1月1日'!$C$2</f>
        <v>2975</v>
      </c>
      <c r="D5" s="6">
        <f>'2月1日'!C2</f>
        <v>2954</v>
      </c>
      <c r="E5" s="6">
        <f>'3月1日'!$C$2</f>
        <v>2943</v>
      </c>
      <c r="F5" s="6">
        <f>'4月1日'!$C$2</f>
        <v>2904</v>
      </c>
      <c r="G5" s="6">
        <f>'5月1日'!$C$2</f>
        <v>2906</v>
      </c>
      <c r="H5" s="6">
        <f>'6月1日'!$C$2</f>
        <v>2910</v>
      </c>
      <c r="I5" s="6">
        <f>'7月1日'!$C$2</f>
        <v>2908</v>
      </c>
      <c r="J5" s="6">
        <f>'8月1日'!$C$2</f>
        <v>2897</v>
      </c>
      <c r="K5" s="6">
        <f>'9月1日'!$C$2</f>
        <v>2906</v>
      </c>
      <c r="L5" s="6">
        <f>'10月1日'!$C$2</f>
        <v>2909</v>
      </c>
      <c r="M5" s="6">
        <f>'11月1日'!$C$2</f>
        <v>2912</v>
      </c>
      <c r="N5" s="18">
        <f>'12月1日'!$C$2</f>
        <v>2913</v>
      </c>
    </row>
    <row r="6" spans="1:14" ht="13.5" customHeight="1">
      <c r="A6" s="17"/>
      <c r="B6" s="4" t="s">
        <v>10</v>
      </c>
      <c r="C6" s="6">
        <f>'1月1日'!$D$2</f>
        <v>3518</v>
      </c>
      <c r="D6" s="6">
        <f>'2月1日'!$D2</f>
        <v>3498</v>
      </c>
      <c r="E6" s="6">
        <f>'3月1日'!$D$2</f>
        <v>3493</v>
      </c>
      <c r="F6" s="6">
        <f>'4月1日'!$D$2</f>
        <v>3468</v>
      </c>
      <c r="G6" s="6">
        <f>'5月1日'!$D$2</f>
        <v>3485</v>
      </c>
      <c r="H6" s="6">
        <f>'6月1日'!$D$2</f>
        <v>3472</v>
      </c>
      <c r="I6" s="6">
        <f>'7月1日'!$D$2</f>
        <v>3467</v>
      </c>
      <c r="J6" s="6">
        <f>'8月1日'!$D$2</f>
        <v>3473</v>
      </c>
      <c r="K6" s="6">
        <f>'9月1日'!$D$2</f>
        <v>3476</v>
      </c>
      <c r="L6" s="6">
        <f>'10月1日'!$D$2</f>
        <v>3483</v>
      </c>
      <c r="M6" s="6">
        <f>'11月1日'!$D$2</f>
        <v>3474</v>
      </c>
      <c r="N6" s="18">
        <f>'12月1日'!$D$2</f>
        <v>3482</v>
      </c>
    </row>
    <row r="7" spans="1:14" ht="13.5" customHeight="1">
      <c r="A7" s="17"/>
      <c r="B7" s="4" t="s">
        <v>11</v>
      </c>
      <c r="C7" s="34">
        <f>'1月1日'!$E$2</f>
        <v>6493</v>
      </c>
      <c r="D7" s="34">
        <f>'2月1日'!$E$2</f>
        <v>6452</v>
      </c>
      <c r="E7" s="34">
        <f>'3月1日'!$E$2</f>
        <v>6436</v>
      </c>
      <c r="F7" s="34">
        <f>'4月1日'!$E$2</f>
        <v>6372</v>
      </c>
      <c r="G7" s="34">
        <f>'5月1日'!$E$2</f>
        <v>6391</v>
      </c>
      <c r="H7" s="34">
        <f>'6月1日'!$E$2</f>
        <v>6382</v>
      </c>
      <c r="I7" s="34">
        <f>'7月1日'!$E$2</f>
        <v>6375</v>
      </c>
      <c r="J7" s="34">
        <f>'8月1日'!$E$2</f>
        <v>6370</v>
      </c>
      <c r="K7" s="34">
        <f>'9月1日'!$E$2</f>
        <v>6382</v>
      </c>
      <c r="L7" s="34">
        <f>'10月1日'!$E$2</f>
        <v>6392</v>
      </c>
      <c r="M7" s="34">
        <f>'11月1日'!$E$2</f>
        <v>6386</v>
      </c>
      <c r="N7" s="35">
        <f>'12月1日'!$E$2</f>
        <v>6395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4008.0246913580245</v>
      </c>
      <c r="D9" s="22">
        <f>'2月1日'!$G$2</f>
        <v>3982.716049382716</v>
      </c>
      <c r="E9" s="22">
        <f>'3月1日'!$G$2</f>
        <v>3972.8395061728393</v>
      </c>
      <c r="F9" s="22">
        <f>'4月1日'!$G$2</f>
        <v>3933.333333333333</v>
      </c>
      <c r="G9" s="22">
        <f>'5月1日'!$G$2</f>
        <v>3945.0617283950614</v>
      </c>
      <c r="H9" s="22">
        <f>'6月1日'!$G$2</f>
        <v>3939.506172839506</v>
      </c>
      <c r="I9" s="22">
        <f>'7月1日'!$G$2</f>
        <v>3935.1851851851848</v>
      </c>
      <c r="J9" s="22">
        <f>'8月1日'!$G$2</f>
        <v>3932.0987654320984</v>
      </c>
      <c r="K9" s="22">
        <f>'9月1日'!$G$2</f>
        <v>3939.506172839506</v>
      </c>
      <c r="L9" s="22">
        <f>'10月1日'!$G$2</f>
        <v>3945.6790123456785</v>
      </c>
      <c r="M9" s="22">
        <f>'11月1日'!$G$2</f>
        <v>3941.975308641975</v>
      </c>
      <c r="N9" s="23">
        <f>'12月1日'!$G$2</f>
        <v>3947.5308641975307</v>
      </c>
    </row>
    <row r="10" spans="1:14" ht="13.5" customHeight="1">
      <c r="A10" s="15" t="s">
        <v>17</v>
      </c>
      <c r="B10" s="16" t="s">
        <v>8</v>
      </c>
      <c r="C10" s="36">
        <f>'1月1日'!$B$3</f>
        <v>1003</v>
      </c>
      <c r="D10" s="36">
        <f>'2月1日'!$B$3</f>
        <v>1003</v>
      </c>
      <c r="E10" s="36">
        <f>'3月1日'!$B$3</f>
        <v>999</v>
      </c>
      <c r="F10" s="36">
        <f>'4月1日'!$B$3</f>
        <v>985</v>
      </c>
      <c r="G10" s="36">
        <f>'5月1日'!$B$3</f>
        <v>994</v>
      </c>
      <c r="H10" s="36">
        <f>'6月1日'!$B$3</f>
        <v>990</v>
      </c>
      <c r="I10" s="36">
        <f>'7月1日'!$B$3</f>
        <v>992</v>
      </c>
      <c r="J10" s="36">
        <f>'8月1日'!$B$3</f>
        <v>993</v>
      </c>
      <c r="K10" s="36">
        <f>'9月1日'!$B$3</f>
        <v>991</v>
      </c>
      <c r="L10" s="36">
        <f>'10月1日'!$B$3</f>
        <v>989</v>
      </c>
      <c r="M10" s="36">
        <f>'11月1日'!$B$3</f>
        <v>991</v>
      </c>
      <c r="N10" s="37">
        <f>'12月1日'!$B$3</f>
        <v>992</v>
      </c>
    </row>
    <row r="11" spans="1:14" ht="13.5" customHeight="1">
      <c r="A11" s="17"/>
      <c r="B11" s="4" t="s">
        <v>9</v>
      </c>
      <c r="C11" s="6">
        <f>'1月1日'!$C$3</f>
        <v>1239</v>
      </c>
      <c r="D11" s="6">
        <f>'2月1日'!$C$3</f>
        <v>1232</v>
      </c>
      <c r="E11" s="6">
        <f>'3月1日'!$C$3</f>
        <v>1227</v>
      </c>
      <c r="F11" s="6">
        <f>'4月1日'!$C$3</f>
        <v>1209</v>
      </c>
      <c r="G11" s="6">
        <f>'5月1日'!$C$3</f>
        <v>1210</v>
      </c>
      <c r="H11" s="6">
        <f>'6月1日'!$C$3</f>
        <v>1209</v>
      </c>
      <c r="I11" s="6">
        <f>'7月1日'!$C$3</f>
        <v>1208</v>
      </c>
      <c r="J11" s="6">
        <f>'8月1日'!$C$3</f>
        <v>1206</v>
      </c>
      <c r="K11" s="6">
        <f>'9月1日'!$C$3</f>
        <v>1205</v>
      </c>
      <c r="L11" s="6">
        <f>'10月1日'!$C$3</f>
        <v>1202</v>
      </c>
      <c r="M11" s="6">
        <f>'11月1日'!$C$3</f>
        <v>1207</v>
      </c>
      <c r="N11" s="18">
        <f>'12月1日'!$C$3</f>
        <v>1206</v>
      </c>
    </row>
    <row r="12" spans="1:14" ht="13.5" customHeight="1">
      <c r="A12" s="17"/>
      <c r="B12" s="4" t="s">
        <v>10</v>
      </c>
      <c r="C12" s="6">
        <f>'1月1日'!$D$3</f>
        <v>1454</v>
      </c>
      <c r="D12" s="6">
        <f>'2月1日'!$D$3</f>
        <v>1456</v>
      </c>
      <c r="E12" s="6">
        <f>'3月1日'!$D$3</f>
        <v>1452</v>
      </c>
      <c r="F12" s="6">
        <f>'4月1日'!$D$3</f>
        <v>1436</v>
      </c>
      <c r="G12" s="6">
        <f>'5月1日'!$D$3</f>
        <v>1439</v>
      </c>
      <c r="H12" s="6">
        <f>'6月1日'!$D$3</f>
        <v>1437</v>
      </c>
      <c r="I12" s="6">
        <f>'7月1日'!$D$3</f>
        <v>1438</v>
      </c>
      <c r="J12" s="6">
        <f>'8月1日'!$D$3</f>
        <v>1438</v>
      </c>
      <c r="K12" s="6">
        <f>'9月1日'!$D$3</f>
        <v>1433</v>
      </c>
      <c r="L12" s="6">
        <f>'10月1日'!$D$3</f>
        <v>1428</v>
      </c>
      <c r="M12" s="6">
        <f>'11月1日'!$D$3</f>
        <v>1426</v>
      </c>
      <c r="N12" s="18">
        <f>'12月1日'!$D$3</f>
        <v>1421</v>
      </c>
    </row>
    <row r="13" spans="1:14" ht="13.5" customHeight="1">
      <c r="A13" s="17"/>
      <c r="B13" s="4" t="s">
        <v>11</v>
      </c>
      <c r="C13" s="34">
        <f>'1月1日'!$E$3</f>
        <v>2693</v>
      </c>
      <c r="D13" s="34">
        <f>'2月1日'!$E$3</f>
        <v>2688</v>
      </c>
      <c r="E13" s="34">
        <f>'3月1日'!$E$3</f>
        <v>2679</v>
      </c>
      <c r="F13" s="34">
        <f>'4月1日'!$E$3</f>
        <v>2645</v>
      </c>
      <c r="G13" s="34">
        <f>'5月1日'!$E$3</f>
        <v>2649</v>
      </c>
      <c r="H13" s="34">
        <f>'6月1日'!$E$3</f>
        <v>2646</v>
      </c>
      <c r="I13" s="34">
        <f>'7月1日'!$E$3</f>
        <v>2646</v>
      </c>
      <c r="J13" s="34">
        <f>'8月1日'!$E$3</f>
        <v>2644</v>
      </c>
      <c r="K13" s="34">
        <f>'9月1日'!$E$3</f>
        <v>2638</v>
      </c>
      <c r="L13" s="34">
        <f>'10月1日'!$E$3</f>
        <v>2630</v>
      </c>
      <c r="M13" s="34">
        <f>'11月1日'!$E$3</f>
        <v>2633</v>
      </c>
      <c r="N13" s="35">
        <f>'12月1日'!$E$3</f>
        <v>2627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2362.280701754386</v>
      </c>
      <c r="D15" s="22">
        <f>'2月1日'!$G$3</f>
        <v>2357.8947368421054</v>
      </c>
      <c r="E15" s="22">
        <f>'3月1日'!$G$3</f>
        <v>2350</v>
      </c>
      <c r="F15" s="22">
        <f>'4月1日'!$G$3</f>
        <v>2320.1754385964914</v>
      </c>
      <c r="G15" s="22">
        <f>'5月1日'!$G$3</f>
        <v>2323.684210526316</v>
      </c>
      <c r="H15" s="22">
        <f>'6月1日'!$G$3</f>
        <v>2321.0526315789475</v>
      </c>
      <c r="I15" s="22">
        <f>'7月1日'!$G$3</f>
        <v>2321.0526315789475</v>
      </c>
      <c r="J15" s="22">
        <f>'8月1日'!$G$3</f>
        <v>2319.2982456140353</v>
      </c>
      <c r="K15" s="22">
        <f>'9月1日'!$G$3</f>
        <v>2314.0350877192986</v>
      </c>
      <c r="L15" s="22">
        <f>'10月1日'!$G$3</f>
        <v>2307.0175438596493</v>
      </c>
      <c r="M15" s="22">
        <f>'11月1日'!$G$3</f>
        <v>2309.6491228070176</v>
      </c>
      <c r="N15" s="23">
        <f>'12月1日'!$G$3</f>
        <v>2304.385964912281</v>
      </c>
    </row>
    <row r="16" spans="1:14" ht="13.5" customHeight="1">
      <c r="A16" s="15" t="s">
        <v>1</v>
      </c>
      <c r="B16" s="16" t="s">
        <v>8</v>
      </c>
      <c r="C16" s="36">
        <f>'1月1日'!$B$4</f>
        <v>1266</v>
      </c>
      <c r="D16" s="36">
        <f>'2月1日'!$B$4</f>
        <v>1269</v>
      </c>
      <c r="E16" s="36">
        <f>'3月1日'!$B$4</f>
        <v>1261</v>
      </c>
      <c r="F16" s="36">
        <f>'4月1日'!$B$4</f>
        <v>1248</v>
      </c>
      <c r="G16" s="36">
        <f>'5月1日'!$B$4</f>
        <v>1255</v>
      </c>
      <c r="H16" s="36">
        <f>'6月1日'!$B$4</f>
        <v>1259</v>
      </c>
      <c r="I16" s="36">
        <f>'7月1日'!$B$4</f>
        <v>1260</v>
      </c>
      <c r="J16" s="36">
        <f>'8月1日'!$B$4</f>
        <v>1259</v>
      </c>
      <c r="K16" s="36">
        <f>'9月1日'!$B$4</f>
        <v>1253</v>
      </c>
      <c r="L16" s="36">
        <f>'10月1日'!$B$4</f>
        <v>1260</v>
      </c>
      <c r="M16" s="36">
        <f>'11月1日'!$B$4</f>
        <v>1260</v>
      </c>
      <c r="N16" s="37">
        <f>'12月1日'!$B$4</f>
        <v>1258</v>
      </c>
    </row>
    <row r="17" spans="1:14" ht="13.5" customHeight="1">
      <c r="A17" s="17"/>
      <c r="B17" s="4" t="s">
        <v>9</v>
      </c>
      <c r="C17" s="6">
        <f>'1月1日'!$C$4</f>
        <v>1210</v>
      </c>
      <c r="D17" s="6">
        <f>'2月1日'!$C$4</f>
        <v>1215</v>
      </c>
      <c r="E17" s="6">
        <f>'3月1日'!$C$4</f>
        <v>1211</v>
      </c>
      <c r="F17" s="6">
        <f>'4月1日'!$C$4</f>
        <v>1197</v>
      </c>
      <c r="G17" s="6">
        <f>'5月1日'!$C$4</f>
        <v>1201</v>
      </c>
      <c r="H17" s="6">
        <f>'6月1日'!$C$4</f>
        <v>1197</v>
      </c>
      <c r="I17" s="6">
        <f>'7月1日'!$C$4</f>
        <v>1197</v>
      </c>
      <c r="J17" s="6">
        <f>'8月1日'!$C$4</f>
        <v>1197</v>
      </c>
      <c r="K17" s="6">
        <f>'9月1日'!$C$4</f>
        <v>1197</v>
      </c>
      <c r="L17" s="6">
        <f>'10月1日'!$C$4</f>
        <v>1198</v>
      </c>
      <c r="M17" s="6">
        <f>'11月1日'!$C$4</f>
        <v>1203</v>
      </c>
      <c r="N17" s="18">
        <f>'12月1日'!$C$4</f>
        <v>1202</v>
      </c>
    </row>
    <row r="18" spans="1:14" ht="13.5" customHeight="1">
      <c r="A18" s="17"/>
      <c r="B18" s="4" t="s">
        <v>10</v>
      </c>
      <c r="C18" s="6">
        <f>'1月1日'!$D$4</f>
        <v>1583</v>
      </c>
      <c r="D18" s="6">
        <f>'2月1日'!$D$4</f>
        <v>1585</v>
      </c>
      <c r="E18" s="6">
        <f>'3月1日'!$D$4</f>
        <v>1580</v>
      </c>
      <c r="F18" s="6">
        <f>'4月1日'!$D$4</f>
        <v>1568</v>
      </c>
      <c r="G18" s="6">
        <f>'5月1日'!$D$4</f>
        <v>1563</v>
      </c>
      <c r="H18" s="6">
        <f>'6月1日'!$D$4</f>
        <v>1566</v>
      </c>
      <c r="I18" s="6">
        <f>'7月1日'!$D$4</f>
        <v>1563</v>
      </c>
      <c r="J18" s="6">
        <f>'8月1日'!$D$4</f>
        <v>1563</v>
      </c>
      <c r="K18" s="6">
        <f>'9月1日'!$D$4</f>
        <v>1562</v>
      </c>
      <c r="L18" s="6">
        <f>'10月1日'!$D$4</f>
        <v>1568</v>
      </c>
      <c r="M18" s="6">
        <f>'11月1日'!$D$4</f>
        <v>1564</v>
      </c>
      <c r="N18" s="18">
        <f>'12月1日'!$D$4</f>
        <v>1560</v>
      </c>
    </row>
    <row r="19" spans="1:14" ht="13.5" customHeight="1">
      <c r="A19" s="17"/>
      <c r="B19" s="4" t="s">
        <v>11</v>
      </c>
      <c r="C19" s="34">
        <f>'1月1日'!$E$4</f>
        <v>2793</v>
      </c>
      <c r="D19" s="34">
        <f>'2月1日'!$E$4</f>
        <v>2800</v>
      </c>
      <c r="E19" s="34">
        <f>'3月1日'!$E$4</f>
        <v>2791</v>
      </c>
      <c r="F19" s="34">
        <f>'4月1日'!$E$4</f>
        <v>2765</v>
      </c>
      <c r="G19" s="34">
        <f>'5月1日'!$E$4</f>
        <v>2764</v>
      </c>
      <c r="H19" s="34">
        <f>'6月1日'!$E$4</f>
        <v>2763</v>
      </c>
      <c r="I19" s="34">
        <f>'7月1日'!$E$4</f>
        <v>2760</v>
      </c>
      <c r="J19" s="34">
        <f>'8月1日'!$E$4</f>
        <v>2760</v>
      </c>
      <c r="K19" s="34">
        <f>'9月1日'!$E$4</f>
        <v>2759</v>
      </c>
      <c r="L19" s="34">
        <f>'10月1日'!$E$4</f>
        <v>2766</v>
      </c>
      <c r="M19" s="34">
        <f>'11月1日'!$E$4</f>
        <v>2767</v>
      </c>
      <c r="N19" s="35">
        <f>'12月1日'!$E$4</f>
        <v>2762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4504.8387096774195</v>
      </c>
      <c r="D21" s="22">
        <f>'2月1日'!$G$4</f>
        <v>4516.129032258064</v>
      </c>
      <c r="E21" s="22">
        <f>'3月1日'!$G$4</f>
        <v>4501.612903225807</v>
      </c>
      <c r="F21" s="22">
        <f>'4月1日'!$G$4</f>
        <v>4459.677419354839</v>
      </c>
      <c r="G21" s="22">
        <f>'5月1日'!$G$4</f>
        <v>4458.064516129032</v>
      </c>
      <c r="H21" s="22">
        <f>'6月1日'!$G$4</f>
        <v>4456.451612903225</v>
      </c>
      <c r="I21" s="22">
        <f>'7月1日'!$G$4</f>
        <v>4451.612903225807</v>
      </c>
      <c r="J21" s="22">
        <f>'8月1日'!$G$4</f>
        <v>4451.612903225807</v>
      </c>
      <c r="K21" s="22">
        <f>'9月1日'!$G$4</f>
        <v>4450</v>
      </c>
      <c r="L21" s="22">
        <f>'10月1日'!$G$4</f>
        <v>4461.290322580645</v>
      </c>
      <c r="M21" s="22">
        <f>'11月1日'!$G$4</f>
        <v>4462.903225806452</v>
      </c>
      <c r="N21" s="23">
        <f>'12月1日'!$G$4</f>
        <v>4454.8387096774195</v>
      </c>
    </row>
    <row r="22" spans="1:14" ht="13.5" customHeight="1">
      <c r="A22" s="15" t="s">
        <v>0</v>
      </c>
      <c r="B22" s="16" t="s">
        <v>8</v>
      </c>
      <c r="C22" s="36">
        <f>'1月1日'!$B$5</f>
        <v>3780</v>
      </c>
      <c r="D22" s="36">
        <f>'2月1日'!$B$5</f>
        <v>3783</v>
      </c>
      <c r="E22" s="36">
        <f>'3月1日'!$B$5</f>
        <v>3783</v>
      </c>
      <c r="F22" s="36">
        <f>'4月1日'!$B$5</f>
        <v>3745</v>
      </c>
      <c r="G22" s="36">
        <f>'5月1日'!$B$5</f>
        <v>3772</v>
      </c>
      <c r="H22" s="36">
        <f>'6月1日'!$B$5</f>
        <v>3760</v>
      </c>
      <c r="I22" s="36">
        <f>'7月1日'!$B$5</f>
        <v>3758</v>
      </c>
      <c r="J22" s="36">
        <f>'8月1日'!$B$5</f>
        <v>3763</v>
      </c>
      <c r="K22" s="36">
        <f>'9月1日'!$B$5</f>
        <v>3769</v>
      </c>
      <c r="L22" s="36">
        <f>'10月1日'!$B$5</f>
        <v>3765</v>
      </c>
      <c r="M22" s="36">
        <f>'11月1日'!$B$5</f>
        <v>3772</v>
      </c>
      <c r="N22" s="37">
        <f>'12月1日'!$B$5</f>
        <v>3770</v>
      </c>
    </row>
    <row r="23" spans="1:14" ht="13.5" customHeight="1">
      <c r="A23" s="17"/>
      <c r="B23" s="4" t="s">
        <v>9</v>
      </c>
      <c r="C23" s="6">
        <f>'1月1日'!$C$5</f>
        <v>3752</v>
      </c>
      <c r="D23" s="6">
        <f>'2月1日'!$C$5</f>
        <v>3758</v>
      </c>
      <c r="E23" s="6">
        <f>'3月1日'!$C$5</f>
        <v>3760</v>
      </c>
      <c r="F23" s="6">
        <f>'4月1日'!$C$5</f>
        <v>3713</v>
      </c>
      <c r="G23" s="6">
        <f>'5月1日'!$C$5</f>
        <v>3722</v>
      </c>
      <c r="H23" s="6">
        <f>'6月1日'!$C$5</f>
        <v>3697</v>
      </c>
      <c r="I23" s="6">
        <f>'7月1日'!$C$5</f>
        <v>3690</v>
      </c>
      <c r="J23" s="6">
        <f>'8月1日'!$C$5</f>
        <v>3687</v>
      </c>
      <c r="K23" s="6">
        <f>'9月1日'!$C$5</f>
        <v>3700</v>
      </c>
      <c r="L23" s="6">
        <f>'10月1日'!$C$5</f>
        <v>3704</v>
      </c>
      <c r="M23" s="6">
        <f>'11月1日'!$C$5</f>
        <v>3706</v>
      </c>
      <c r="N23" s="18">
        <f>'12月1日'!$C$5</f>
        <v>3698</v>
      </c>
    </row>
    <row r="24" spans="1:14" ht="13.5" customHeight="1">
      <c r="A24" s="17"/>
      <c r="B24" s="4" t="s">
        <v>10</v>
      </c>
      <c r="C24" s="6">
        <f>'1月1日'!$D$5</f>
        <v>4625</v>
      </c>
      <c r="D24" s="6">
        <f>'2月1日'!$D$5</f>
        <v>4630</v>
      </c>
      <c r="E24" s="6">
        <f>'3月1日'!$D$5</f>
        <v>4632</v>
      </c>
      <c r="F24" s="6">
        <f>'4月1日'!$D$5</f>
        <v>4595</v>
      </c>
      <c r="G24" s="6">
        <f>'5月1日'!$D$5</f>
        <v>4601</v>
      </c>
      <c r="H24" s="6">
        <f>'6月1日'!$D$5</f>
        <v>4579</v>
      </c>
      <c r="I24" s="6">
        <f>'7月1日'!$D$5</f>
        <v>4578</v>
      </c>
      <c r="J24" s="6">
        <f>'8月1日'!$D$5</f>
        <v>4580</v>
      </c>
      <c r="K24" s="6">
        <f>'9月1日'!$D$5</f>
        <v>4575</v>
      </c>
      <c r="L24" s="6">
        <f>'10月1日'!$D$5</f>
        <v>4571</v>
      </c>
      <c r="M24" s="6">
        <f>'11月1日'!$D$5</f>
        <v>4572</v>
      </c>
      <c r="N24" s="18">
        <f>'12月1日'!$D$5</f>
        <v>4562</v>
      </c>
    </row>
    <row r="25" spans="1:14" ht="13.5" customHeight="1">
      <c r="A25" s="17"/>
      <c r="B25" s="4" t="s">
        <v>11</v>
      </c>
      <c r="C25" s="34">
        <f>'1月1日'!$E$5</f>
        <v>8377</v>
      </c>
      <c r="D25" s="34">
        <f>'2月1日'!$E$5</f>
        <v>8388</v>
      </c>
      <c r="E25" s="34">
        <f>'3月1日'!$E$5</f>
        <v>8392</v>
      </c>
      <c r="F25" s="34">
        <f>'4月1日'!$E$5</f>
        <v>8308</v>
      </c>
      <c r="G25" s="34">
        <f>'5月1日'!$E$5</f>
        <v>8323</v>
      </c>
      <c r="H25" s="34">
        <f>'6月1日'!$E$5</f>
        <v>8276</v>
      </c>
      <c r="I25" s="34">
        <f>'7月1日'!$E$5</f>
        <v>8268</v>
      </c>
      <c r="J25" s="34">
        <f>'8月1日'!$E$5</f>
        <v>8267</v>
      </c>
      <c r="K25" s="34">
        <f>'9月1日'!$E$5</f>
        <v>8275</v>
      </c>
      <c r="L25" s="34">
        <f>'10月1日'!$E$5</f>
        <v>8275</v>
      </c>
      <c r="M25" s="34">
        <f>'11月1日'!$E$5</f>
        <v>8278</v>
      </c>
      <c r="N25" s="35">
        <f>'12月1日'!$E$5</f>
        <v>8260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8911.702127659575</v>
      </c>
      <c r="D27" s="22">
        <f>'2月1日'!$G$5</f>
        <v>8923.40425531915</v>
      </c>
      <c r="E27" s="22">
        <f>'3月1日'!$G$5</f>
        <v>8927.659574468085</v>
      </c>
      <c r="F27" s="22">
        <f>'4月1日'!$G$5</f>
        <v>8838.297872340427</v>
      </c>
      <c r="G27" s="22">
        <f>'5月1日'!$G$5</f>
        <v>8854.255319148937</v>
      </c>
      <c r="H27" s="22">
        <f>'6月1日'!$G$5</f>
        <v>8804.255319148937</v>
      </c>
      <c r="I27" s="22">
        <f>'7月1日'!$G$5</f>
        <v>8795.744680851065</v>
      </c>
      <c r="J27" s="22">
        <f>'8月1日'!$G$5</f>
        <v>8794.680851063831</v>
      </c>
      <c r="K27" s="22">
        <f>'9月1日'!$G$5</f>
        <v>8803.191489361703</v>
      </c>
      <c r="L27" s="22">
        <f>'10月1日'!$G$5</f>
        <v>8803.191489361703</v>
      </c>
      <c r="M27" s="22">
        <f>'11月1日'!$G$5</f>
        <v>8806.382978723404</v>
      </c>
      <c r="N27" s="23">
        <f>'12月1日'!$G$5</f>
        <v>8787.234042553191</v>
      </c>
    </row>
    <row r="28" spans="1:14" ht="13.5" customHeight="1">
      <c r="A28" s="15" t="s">
        <v>15</v>
      </c>
      <c r="B28" s="16" t="s">
        <v>8</v>
      </c>
      <c r="C28" s="36">
        <f>'1月1日'!$B$6</f>
        <v>4701</v>
      </c>
      <c r="D28" s="36">
        <f>'2月1日'!$B$6</f>
        <v>4703</v>
      </c>
      <c r="E28" s="36">
        <f>'3月1日'!$B$6</f>
        <v>4689</v>
      </c>
      <c r="F28" s="36">
        <f>'4月1日'!$B$6</f>
        <v>4647</v>
      </c>
      <c r="G28" s="36">
        <f>'5月1日'!$B$6</f>
        <v>4699</v>
      </c>
      <c r="H28" s="36">
        <f>'6月1日'!$B$6</f>
        <v>4718</v>
      </c>
      <c r="I28" s="36">
        <f>'7月1日'!$B$6</f>
        <v>4701</v>
      </c>
      <c r="J28" s="36">
        <f>'8月1日'!$B$6</f>
        <v>4681</v>
      </c>
      <c r="K28" s="36">
        <f>'9月1日'!$B$6</f>
        <v>4676</v>
      </c>
      <c r="L28" s="36">
        <f>'10月1日'!$B$6</f>
        <v>4678</v>
      </c>
      <c r="M28" s="36">
        <f>'11月1日'!$B$6</f>
        <v>4672</v>
      </c>
      <c r="N28" s="37">
        <f>'12月1日'!$B$6</f>
        <v>4684</v>
      </c>
    </row>
    <row r="29" spans="1:14" ht="13.5" customHeight="1">
      <c r="A29" s="17"/>
      <c r="B29" s="4" t="s">
        <v>9</v>
      </c>
      <c r="C29" s="6">
        <f>'1月1日'!$C$6</f>
        <v>5184</v>
      </c>
      <c r="D29" s="6">
        <f>'2月1日'!$C$6</f>
        <v>5167</v>
      </c>
      <c r="E29" s="6">
        <f>'3月1日'!$C$6</f>
        <v>5152</v>
      </c>
      <c r="F29" s="6">
        <f>'4月1日'!$C$6</f>
        <v>5125</v>
      </c>
      <c r="G29" s="6">
        <f>'5月1日'!$C$6</f>
        <v>5148</v>
      </c>
      <c r="H29" s="6">
        <f>'6月1日'!$C$6</f>
        <v>5151</v>
      </c>
      <c r="I29" s="6">
        <f>'7月1日'!$C$6</f>
        <v>5134</v>
      </c>
      <c r="J29" s="6">
        <f>'8月1日'!$C$6</f>
        <v>5119</v>
      </c>
      <c r="K29" s="6">
        <f>'9月1日'!$C$6</f>
        <v>5115</v>
      </c>
      <c r="L29" s="6">
        <f>'10月1日'!$C$6</f>
        <v>5119</v>
      </c>
      <c r="M29" s="6">
        <f>'11月1日'!$C$6</f>
        <v>5108</v>
      </c>
      <c r="N29" s="18">
        <f>'12月1日'!$C$6</f>
        <v>5122</v>
      </c>
    </row>
    <row r="30" spans="1:14" ht="13.5" customHeight="1">
      <c r="A30" s="17"/>
      <c r="B30" s="4" t="s">
        <v>10</v>
      </c>
      <c r="C30" s="6">
        <f>'1月1日'!$D$6</f>
        <v>5854</v>
      </c>
      <c r="D30" s="6">
        <f>'2月1日'!$D$6</f>
        <v>5863</v>
      </c>
      <c r="E30" s="6">
        <f>'3月1日'!$D$6</f>
        <v>5858</v>
      </c>
      <c r="F30" s="6">
        <f>'4月1日'!$D$6</f>
        <v>5792</v>
      </c>
      <c r="G30" s="6">
        <f>'5月1日'!$D$6</f>
        <v>5801</v>
      </c>
      <c r="H30" s="6">
        <f>'6月1日'!$D$6</f>
        <v>5821</v>
      </c>
      <c r="I30" s="6">
        <f>'7月1日'!$D$6</f>
        <v>5820</v>
      </c>
      <c r="J30" s="6">
        <f>'8月1日'!$D$6</f>
        <v>5805</v>
      </c>
      <c r="K30" s="6">
        <f>'9月1日'!$D$6</f>
        <v>5800</v>
      </c>
      <c r="L30" s="6">
        <f>'10月1日'!$D$6</f>
        <v>5793</v>
      </c>
      <c r="M30" s="6">
        <f>'11月1日'!$D$6</f>
        <v>5783</v>
      </c>
      <c r="N30" s="18">
        <f>'12月1日'!$D$6</f>
        <v>5792</v>
      </c>
    </row>
    <row r="31" spans="1:14" ht="13.5" customHeight="1">
      <c r="A31" s="17"/>
      <c r="B31" s="4" t="s">
        <v>11</v>
      </c>
      <c r="C31" s="34">
        <f>'1月1日'!$E$6</f>
        <v>11038</v>
      </c>
      <c r="D31" s="34">
        <f>'2月1日'!$E$6</f>
        <v>11030</v>
      </c>
      <c r="E31" s="34">
        <f>'3月1日'!$E$6</f>
        <v>11010</v>
      </c>
      <c r="F31" s="34">
        <f>'4月1日'!$E$6</f>
        <v>10917</v>
      </c>
      <c r="G31" s="34">
        <f>'5月1日'!$E$6</f>
        <v>10949</v>
      </c>
      <c r="H31" s="34">
        <f>'6月1日'!$E$6</f>
        <v>10972</v>
      </c>
      <c r="I31" s="34">
        <f>'7月1日'!$E$6</f>
        <v>10954</v>
      </c>
      <c r="J31" s="34">
        <f>'8月1日'!$E$6</f>
        <v>10924</v>
      </c>
      <c r="K31" s="34">
        <f>'9月1日'!$E$6</f>
        <v>10915</v>
      </c>
      <c r="L31" s="34">
        <f>'10月1日'!$E$6</f>
        <v>10912</v>
      </c>
      <c r="M31" s="34">
        <f>'11月1日'!$E$6</f>
        <v>10891</v>
      </c>
      <c r="N31" s="35">
        <f>'12月1日'!$E$6</f>
        <v>10914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5332.367149758455</v>
      </c>
      <c r="D33" s="22">
        <f>'2月1日'!$G$6</f>
        <v>5328.502415458937</v>
      </c>
      <c r="E33" s="22">
        <f>'3月1日'!$G$6</f>
        <v>5318.840579710145</v>
      </c>
      <c r="F33" s="22">
        <f>'4月1日'!$G$6</f>
        <v>5273.913043478261</v>
      </c>
      <c r="G33" s="22">
        <f>'5月1日'!$G$6</f>
        <v>5289.371980676329</v>
      </c>
      <c r="H33" s="22">
        <f>'6月1日'!$G$6</f>
        <v>5300.48309178744</v>
      </c>
      <c r="I33" s="22">
        <f>'7月1日'!$G$6</f>
        <v>5291.787439613527</v>
      </c>
      <c r="J33" s="22">
        <f>'8月1日'!$G$6</f>
        <v>5277.294685990339</v>
      </c>
      <c r="K33" s="22">
        <f>'9月1日'!$G$6</f>
        <v>5272.946859903382</v>
      </c>
      <c r="L33" s="22">
        <f>'10月1日'!$G$6</f>
        <v>5271.497584541064</v>
      </c>
      <c r="M33" s="22">
        <f>'11月1日'!$G$6</f>
        <v>5261.352657004832</v>
      </c>
      <c r="N33" s="23">
        <f>'12月1日'!$G$6</f>
        <v>5272.463768115942</v>
      </c>
    </row>
    <row r="34" spans="1:14" ht="13.5" customHeight="1">
      <c r="A34" s="15" t="s">
        <v>20</v>
      </c>
      <c r="B34" s="16" t="s">
        <v>8</v>
      </c>
      <c r="C34" s="36">
        <f>'1月1日'!$B$7</f>
        <v>7072</v>
      </c>
      <c r="D34" s="36">
        <f>'2月1日'!$B$7</f>
        <v>7071</v>
      </c>
      <c r="E34" s="36">
        <f>'3月1日'!$B$7</f>
        <v>7062</v>
      </c>
      <c r="F34" s="36">
        <f>'4月1日'!$B$7</f>
        <v>6963</v>
      </c>
      <c r="G34" s="36">
        <f>'5月1日'!$B$7</f>
        <v>7058</v>
      </c>
      <c r="H34" s="36">
        <f>'6月1日'!$B$7</f>
        <v>7076</v>
      </c>
      <c r="I34" s="36">
        <f>'7月1日'!$B$7</f>
        <v>7076</v>
      </c>
      <c r="J34" s="36">
        <f>'8月1日'!$B$7</f>
        <v>7071</v>
      </c>
      <c r="K34" s="36">
        <f>'9月1日'!$B$7</f>
        <v>7054</v>
      </c>
      <c r="L34" s="36">
        <f>'10月1日'!$B$7</f>
        <v>7073</v>
      </c>
      <c r="M34" s="36">
        <f>'11月1日'!$B$7</f>
        <v>7079</v>
      </c>
      <c r="N34" s="37">
        <f>'12月1日'!$B$7</f>
        <v>7081</v>
      </c>
    </row>
    <row r="35" spans="1:14" ht="13.5" customHeight="1">
      <c r="A35" s="17"/>
      <c r="B35" s="4" t="s">
        <v>9</v>
      </c>
      <c r="C35" s="6">
        <f>'1月1日'!$C$7</f>
        <v>8418</v>
      </c>
      <c r="D35" s="6">
        <f>'2月1日'!$C$7</f>
        <v>8407</v>
      </c>
      <c r="E35" s="6">
        <f>'3月1日'!$C$7</f>
        <v>8396</v>
      </c>
      <c r="F35" s="6">
        <f>'4月1日'!$C$7</f>
        <v>8273</v>
      </c>
      <c r="G35" s="6">
        <f>'5月1日'!$C$7</f>
        <v>8348</v>
      </c>
      <c r="H35" s="6">
        <f>'6月1日'!$C$7</f>
        <v>8347</v>
      </c>
      <c r="I35" s="6">
        <f>'7月1日'!$C$7</f>
        <v>8345</v>
      </c>
      <c r="J35" s="6">
        <f>'8月1日'!$C$7</f>
        <v>8352</v>
      </c>
      <c r="K35" s="6">
        <f>'9月1日'!$C$7</f>
        <v>8308</v>
      </c>
      <c r="L35" s="6">
        <f>'10月1日'!$C$7</f>
        <v>8312</v>
      </c>
      <c r="M35" s="6">
        <f>'11月1日'!$C$7</f>
        <v>8315</v>
      </c>
      <c r="N35" s="18">
        <f>'12月1日'!$C$7</f>
        <v>8299</v>
      </c>
    </row>
    <row r="36" spans="1:14" ht="13.5" customHeight="1">
      <c r="A36" s="17"/>
      <c r="B36" s="4" t="s">
        <v>10</v>
      </c>
      <c r="C36" s="6">
        <f>'1月1日'!$D$7</f>
        <v>8615</v>
      </c>
      <c r="D36" s="6">
        <f>'2月1日'!$D$7</f>
        <v>8614</v>
      </c>
      <c r="E36" s="6">
        <f>'3月1日'!$D$7</f>
        <v>8614</v>
      </c>
      <c r="F36" s="6">
        <f>'4月1日'!$D$7</f>
        <v>8549</v>
      </c>
      <c r="G36" s="6">
        <f>'5月1日'!$D$7</f>
        <v>8584</v>
      </c>
      <c r="H36" s="6">
        <f>'6月1日'!$D$7</f>
        <v>8588</v>
      </c>
      <c r="I36" s="6">
        <f>'7月1日'!$D$7</f>
        <v>8567</v>
      </c>
      <c r="J36" s="6">
        <f>'8月1日'!$D$7</f>
        <v>8546</v>
      </c>
      <c r="K36" s="6">
        <f>'9月1日'!$D$7</f>
        <v>8501</v>
      </c>
      <c r="L36" s="6">
        <f>'10月1日'!$D$7</f>
        <v>8503</v>
      </c>
      <c r="M36" s="6">
        <f>'11月1日'!$D$7</f>
        <v>8517</v>
      </c>
      <c r="N36" s="18">
        <f>'12月1日'!$D$7</f>
        <v>8518</v>
      </c>
    </row>
    <row r="37" spans="1:14" ht="13.5" customHeight="1">
      <c r="A37" s="17"/>
      <c r="B37" s="4" t="s">
        <v>11</v>
      </c>
      <c r="C37" s="34">
        <f>'1月1日'!$E$7</f>
        <v>17033</v>
      </c>
      <c r="D37" s="34">
        <f>'2月1日'!$E$7</f>
        <v>17021</v>
      </c>
      <c r="E37" s="34">
        <f>'3月1日'!$E$7</f>
        <v>17010</v>
      </c>
      <c r="F37" s="34">
        <f>'4月1日'!$E$7</f>
        <v>16822</v>
      </c>
      <c r="G37" s="34">
        <f>'5月1日'!$E$7</f>
        <v>16932</v>
      </c>
      <c r="H37" s="34">
        <f>'6月1日'!$E$7</f>
        <v>16935</v>
      </c>
      <c r="I37" s="34">
        <f>'7月1日'!$E$7</f>
        <v>16912</v>
      </c>
      <c r="J37" s="34">
        <f>'8月1日'!$E$7</f>
        <v>16898</v>
      </c>
      <c r="K37" s="34">
        <f>'9月1日'!$E$7</f>
        <v>16809</v>
      </c>
      <c r="L37" s="34">
        <f>'10月1日'!$E$7</f>
        <v>16815</v>
      </c>
      <c r="M37" s="34">
        <f>'11月1日'!$E$7</f>
        <v>16832</v>
      </c>
      <c r="N37" s="35">
        <f>'12月1日'!$E$7</f>
        <v>16817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5677.666666666667</v>
      </c>
      <c r="D39" s="22">
        <f>'2月1日'!$G$7</f>
        <v>5673.666666666667</v>
      </c>
      <c r="E39" s="22">
        <f>'3月1日'!$G$7</f>
        <v>5670</v>
      </c>
      <c r="F39" s="22">
        <f>'4月1日'!$G$7</f>
        <v>5607.333333333333</v>
      </c>
      <c r="G39" s="22">
        <f>'5月1日'!$G$7</f>
        <v>5644</v>
      </c>
      <c r="H39" s="22">
        <f>'6月1日'!$G$7</f>
        <v>5645</v>
      </c>
      <c r="I39" s="22">
        <f>'7月1日'!$G$7</f>
        <v>5637.333333333333</v>
      </c>
      <c r="J39" s="22">
        <f>'8月1日'!$G$7</f>
        <v>5632.666666666667</v>
      </c>
      <c r="K39" s="22">
        <f>'9月1日'!$G$7</f>
        <v>5603</v>
      </c>
      <c r="L39" s="22">
        <f>'10月1日'!$G$7</f>
        <v>5605</v>
      </c>
      <c r="M39" s="22">
        <f>'11月1日'!$G$7</f>
        <v>5610.666666666667</v>
      </c>
      <c r="N39" s="23">
        <f>'12月1日'!$G$7</f>
        <v>5605.666666666667</v>
      </c>
    </row>
    <row r="40" spans="1:14" ht="13.5" customHeight="1">
      <c r="A40" s="15" t="s">
        <v>19</v>
      </c>
      <c r="B40" s="16" t="s">
        <v>8</v>
      </c>
      <c r="C40" s="36">
        <f>'1月1日'!$B$8</f>
        <v>7291</v>
      </c>
      <c r="D40" s="36">
        <f>'2月1日'!$B$8</f>
        <v>7288</v>
      </c>
      <c r="E40" s="36">
        <f>'3月1日'!$B$8</f>
        <v>7272</v>
      </c>
      <c r="F40" s="36">
        <f>'4月1日'!$B$8</f>
        <v>7136</v>
      </c>
      <c r="G40" s="36">
        <f>'5月1日'!$B$8</f>
        <v>7279</v>
      </c>
      <c r="H40" s="36">
        <f>'6月1日'!$B$8</f>
        <v>7300</v>
      </c>
      <c r="I40" s="36">
        <f>'7月1日'!$B$8</f>
        <v>7309</v>
      </c>
      <c r="J40" s="36">
        <f>'8月1日'!$B$8</f>
        <v>7296</v>
      </c>
      <c r="K40" s="36">
        <f>'9月1日'!$B$8</f>
        <v>7299</v>
      </c>
      <c r="L40" s="36">
        <f>'10月1日'!$B$8</f>
        <v>7316</v>
      </c>
      <c r="M40" s="36">
        <f>'11月1日'!$B$8</f>
        <v>7320</v>
      </c>
      <c r="N40" s="37">
        <f>'12月1日'!$B$8</f>
        <v>7318</v>
      </c>
    </row>
    <row r="41" spans="1:14" ht="13.5" customHeight="1">
      <c r="A41" s="17"/>
      <c r="B41" s="4" t="s">
        <v>9</v>
      </c>
      <c r="C41" s="6">
        <f>'1月1日'!$C$8</f>
        <v>8221</v>
      </c>
      <c r="D41" s="6">
        <f>'2月1日'!$C$8</f>
        <v>8219</v>
      </c>
      <c r="E41" s="6">
        <f>'3月1日'!$C$8</f>
        <v>8209</v>
      </c>
      <c r="F41" s="6">
        <f>'4月1日'!$C$8</f>
        <v>8076</v>
      </c>
      <c r="G41" s="6">
        <f>'5月1日'!$C$8</f>
        <v>8181</v>
      </c>
      <c r="H41" s="6">
        <f>'6月1日'!$C$8</f>
        <v>8205</v>
      </c>
      <c r="I41" s="6">
        <f>'7月1日'!$C$8</f>
        <v>8204</v>
      </c>
      <c r="J41" s="6">
        <f>'8月1日'!$C$8</f>
        <v>8208</v>
      </c>
      <c r="K41" s="6">
        <f>'9月1日'!$C$8</f>
        <v>8213</v>
      </c>
      <c r="L41" s="6">
        <f>'10月1日'!$C$8</f>
        <v>8208</v>
      </c>
      <c r="M41" s="6">
        <f>'11月1日'!$C$8</f>
        <v>8215</v>
      </c>
      <c r="N41" s="18">
        <f>'12月1日'!$C$8</f>
        <v>8213</v>
      </c>
    </row>
    <row r="42" spans="1:14" ht="13.5" customHeight="1">
      <c r="A42" s="17"/>
      <c r="B42" s="4" t="s">
        <v>10</v>
      </c>
      <c r="C42" s="6">
        <f>'1月1日'!$D$8</f>
        <v>8393</v>
      </c>
      <c r="D42" s="6">
        <f>'2月1日'!$D$8</f>
        <v>8396</v>
      </c>
      <c r="E42" s="6">
        <f>'3月1日'!$D$8</f>
        <v>8373</v>
      </c>
      <c r="F42" s="6">
        <f>'4月1日'!$D$8</f>
        <v>8351</v>
      </c>
      <c r="G42" s="6">
        <f>'5月1日'!$D$8</f>
        <v>8378</v>
      </c>
      <c r="H42" s="6">
        <f>'6月1日'!$D$8</f>
        <v>8370</v>
      </c>
      <c r="I42" s="6">
        <f>'7月1日'!$D$8</f>
        <v>8374</v>
      </c>
      <c r="J42" s="6">
        <f>'8月1日'!$D$8</f>
        <v>8341</v>
      </c>
      <c r="K42" s="6">
        <f>'9月1日'!$D$8</f>
        <v>8345</v>
      </c>
      <c r="L42" s="6">
        <f>'10月1日'!$D$8</f>
        <v>8357</v>
      </c>
      <c r="M42" s="6">
        <f>'11月1日'!$D$8</f>
        <v>8353</v>
      </c>
      <c r="N42" s="18">
        <f>'12月1日'!$D$8</f>
        <v>8342</v>
      </c>
    </row>
    <row r="43" spans="1:14" ht="13.5" customHeight="1">
      <c r="A43" s="17"/>
      <c r="B43" s="4" t="s">
        <v>11</v>
      </c>
      <c r="C43" s="34">
        <f>'1月1日'!$E$8</f>
        <v>16614</v>
      </c>
      <c r="D43" s="34">
        <f>'2月1日'!$E$8</f>
        <v>16615</v>
      </c>
      <c r="E43" s="34">
        <f>'3月1日'!$E$8</f>
        <v>16582</v>
      </c>
      <c r="F43" s="34">
        <f>'4月1日'!$E$8</f>
        <v>16427</v>
      </c>
      <c r="G43" s="34">
        <f>'5月1日'!$E$8</f>
        <v>16559</v>
      </c>
      <c r="H43" s="34">
        <f>'6月1日'!$E$8</f>
        <v>16575</v>
      </c>
      <c r="I43" s="34">
        <f>'7月1日'!$E$8</f>
        <v>16578</v>
      </c>
      <c r="J43" s="34">
        <f>'8月1日'!$E$8</f>
        <v>16549</v>
      </c>
      <c r="K43" s="34">
        <f>'9月1日'!$E$8</f>
        <v>16558</v>
      </c>
      <c r="L43" s="34">
        <f>'10月1日'!$E$8</f>
        <v>16565</v>
      </c>
      <c r="M43" s="34">
        <f>'11月1日'!$E$8</f>
        <v>16568</v>
      </c>
      <c r="N43" s="35">
        <f>'12月1日'!$E$8</f>
        <v>16555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4576.859504132231</v>
      </c>
      <c r="D45" s="22">
        <f>'2月1日'!$G$8</f>
        <v>4577.134986225896</v>
      </c>
      <c r="E45" s="22">
        <f>'3月1日'!$G$8</f>
        <v>4568.044077134987</v>
      </c>
      <c r="F45" s="22">
        <f>'4月1日'!$G$8</f>
        <v>4525.34435261708</v>
      </c>
      <c r="G45" s="22">
        <f>'5月1日'!$G$8</f>
        <v>4561.707988980716</v>
      </c>
      <c r="H45" s="22">
        <f>'6月1日'!$G$8</f>
        <v>4566.115702479339</v>
      </c>
      <c r="I45" s="22">
        <f>'7月1日'!$G$8</f>
        <v>4566.94214876033</v>
      </c>
      <c r="J45" s="22">
        <f>'8月1日'!$G$8</f>
        <v>4558.953168044077</v>
      </c>
      <c r="K45" s="22">
        <f>'9月1日'!$G$8</f>
        <v>4561.432506887052</v>
      </c>
      <c r="L45" s="22">
        <f>'10月1日'!$G$8</f>
        <v>4563.3608815427</v>
      </c>
      <c r="M45" s="22">
        <f>'11月1日'!$G$8</f>
        <v>4564.187327823692</v>
      </c>
      <c r="N45" s="23">
        <f>'12月1日'!$G$8</f>
        <v>4560.606060606061</v>
      </c>
    </row>
    <row r="46" spans="1:14" ht="13.5" customHeight="1">
      <c r="A46" s="15" t="s">
        <v>16</v>
      </c>
      <c r="B46" s="16" t="s">
        <v>8</v>
      </c>
      <c r="C46" s="36">
        <f>'1月1日'!$B$9</f>
        <v>5749</v>
      </c>
      <c r="D46" s="36">
        <f>'2月1日'!$B$9</f>
        <v>5740</v>
      </c>
      <c r="E46" s="36">
        <f>'3月1日'!$B$9</f>
        <v>5742</v>
      </c>
      <c r="F46" s="36">
        <f>'4月1日'!$B$9</f>
        <v>5680</v>
      </c>
      <c r="G46" s="36">
        <f>'5月1日'!$B$9</f>
        <v>5754</v>
      </c>
      <c r="H46" s="36">
        <f>'6月1日'!$B$9</f>
        <v>5760</v>
      </c>
      <c r="I46" s="36">
        <f>'7月1日'!$B$9</f>
        <v>5754</v>
      </c>
      <c r="J46" s="36">
        <f>'8月1日'!$B$9</f>
        <v>5743</v>
      </c>
      <c r="K46" s="36">
        <f>'9月1日'!$B$9</f>
        <v>5743</v>
      </c>
      <c r="L46" s="36">
        <f>'10月1日'!$B$9</f>
        <v>5739</v>
      </c>
      <c r="M46" s="36">
        <f>'11月1日'!$B$9</f>
        <v>5734</v>
      </c>
      <c r="N46" s="37">
        <f>'12月1日'!$B$9</f>
        <v>5732</v>
      </c>
    </row>
    <row r="47" spans="1:14" ht="13.5" customHeight="1">
      <c r="A47" s="17"/>
      <c r="B47" s="4" t="s">
        <v>9</v>
      </c>
      <c r="C47" s="6">
        <f>'1月1日'!$C$9</f>
        <v>6405</v>
      </c>
      <c r="D47" s="6">
        <f>'2月1日'!$C$9</f>
        <v>6393</v>
      </c>
      <c r="E47" s="6">
        <f>'3月1日'!$C$9</f>
        <v>6392</v>
      </c>
      <c r="F47" s="6">
        <f>'4月1日'!$C$9</f>
        <v>6308</v>
      </c>
      <c r="G47" s="6">
        <f>'5月1日'!$C$9</f>
        <v>6334</v>
      </c>
      <c r="H47" s="6">
        <f>'6月1日'!$C$9</f>
        <v>6344</v>
      </c>
      <c r="I47" s="6">
        <f>'7月1日'!$C$9</f>
        <v>6326</v>
      </c>
      <c r="J47" s="6">
        <f>'8月1日'!$C$9</f>
        <v>6322</v>
      </c>
      <c r="K47" s="6">
        <f>'9月1日'!$C$9</f>
        <v>6318</v>
      </c>
      <c r="L47" s="6">
        <f>'10月1日'!$C$9</f>
        <v>6317</v>
      </c>
      <c r="M47" s="6">
        <f>'11月1日'!$C$9</f>
        <v>6312</v>
      </c>
      <c r="N47" s="18">
        <f>'12月1日'!$C$9</f>
        <v>6292</v>
      </c>
    </row>
    <row r="48" spans="1:14" ht="13.5" customHeight="1">
      <c r="A48" s="17"/>
      <c r="B48" s="4" t="s">
        <v>10</v>
      </c>
      <c r="C48" s="6">
        <f>'1月1日'!$D$9</f>
        <v>7416</v>
      </c>
      <c r="D48" s="6">
        <f>'2月1日'!$D$9</f>
        <v>7401</v>
      </c>
      <c r="E48" s="6">
        <f>'3月1日'!$D$9</f>
        <v>7396</v>
      </c>
      <c r="F48" s="6">
        <f>'4月1日'!$D$9</f>
        <v>7330</v>
      </c>
      <c r="G48" s="6">
        <f>'5月1日'!$D$9</f>
        <v>7375</v>
      </c>
      <c r="H48" s="6">
        <f>'6月1日'!$D$9</f>
        <v>7369</v>
      </c>
      <c r="I48" s="6">
        <f>'7月1日'!$D$9</f>
        <v>7357</v>
      </c>
      <c r="J48" s="6">
        <f>'8月1日'!$D$9</f>
        <v>7341</v>
      </c>
      <c r="K48" s="6">
        <f>'9月1日'!$D$9</f>
        <v>7321</v>
      </c>
      <c r="L48" s="6">
        <f>'10月1日'!$D$9</f>
        <v>7309</v>
      </c>
      <c r="M48" s="6">
        <f>'11月1日'!$D$9</f>
        <v>7307</v>
      </c>
      <c r="N48" s="18">
        <f>'12月1日'!$D$9</f>
        <v>7295</v>
      </c>
    </row>
    <row r="49" spans="1:14" ht="13.5" customHeight="1">
      <c r="A49" s="17"/>
      <c r="B49" s="4" t="s">
        <v>11</v>
      </c>
      <c r="C49" s="34">
        <f>'1月1日'!$E$9</f>
        <v>13821</v>
      </c>
      <c r="D49" s="34">
        <f>'2月1日'!$E$9</f>
        <v>13794</v>
      </c>
      <c r="E49" s="34">
        <f>'3月1日'!$E$9</f>
        <v>13788</v>
      </c>
      <c r="F49" s="34">
        <f>'4月1日'!$E$9</f>
        <v>13638</v>
      </c>
      <c r="G49" s="34">
        <f>'5月1日'!$E$9</f>
        <v>13709</v>
      </c>
      <c r="H49" s="34">
        <f>'6月1日'!$E$9</f>
        <v>13713</v>
      </c>
      <c r="I49" s="34">
        <f>'7月1日'!$E$9</f>
        <v>13683</v>
      </c>
      <c r="J49" s="34">
        <f>'8月1日'!$E$9</f>
        <v>13663</v>
      </c>
      <c r="K49" s="34">
        <f>'9月1日'!$E$9</f>
        <v>13639</v>
      </c>
      <c r="L49" s="34">
        <f>'10月1日'!$E$9</f>
        <v>13626</v>
      </c>
      <c r="M49" s="34">
        <f>'11月1日'!$E$9</f>
        <v>13619</v>
      </c>
      <c r="N49" s="35">
        <f>'12月1日'!$E$9</f>
        <v>13587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5641.224489795918</v>
      </c>
      <c r="D51" s="22">
        <f>'2月1日'!$G$9</f>
        <v>5630.204081632653</v>
      </c>
      <c r="E51" s="22">
        <f>'3月1日'!$G$9</f>
        <v>5627.7551020408155</v>
      </c>
      <c r="F51" s="22">
        <f>'4月1日'!$G$9</f>
        <v>5566.530612244897</v>
      </c>
      <c r="G51" s="22">
        <f>'5月1日'!$G$9</f>
        <v>5595.510204081632</v>
      </c>
      <c r="H51" s="22">
        <f>'6月1日'!$G$9</f>
        <v>5597.142857142857</v>
      </c>
      <c r="I51" s="22">
        <f>'7月1日'!$G$9</f>
        <v>5584.897959183673</v>
      </c>
      <c r="J51" s="22">
        <f>'8月1日'!$G$9</f>
        <v>5576.734693877551</v>
      </c>
      <c r="K51" s="22">
        <f>'9月1日'!$G$9</f>
        <v>5566.938775510203</v>
      </c>
      <c r="L51" s="22">
        <f>'10月1日'!$G$9</f>
        <v>5561.632653061224</v>
      </c>
      <c r="M51" s="22">
        <f>'11月1日'!$G$9</f>
        <v>5558.775510204081</v>
      </c>
      <c r="N51" s="23">
        <f>'12月1日'!$G$9</f>
        <v>5545.714285714285</v>
      </c>
    </row>
    <row r="52" spans="1:14" ht="13.5" customHeight="1">
      <c r="A52" s="15" t="s">
        <v>21</v>
      </c>
      <c r="B52" s="16" t="s">
        <v>8</v>
      </c>
      <c r="C52" s="36">
        <f>'1月1日'!$B$10</f>
        <v>6215</v>
      </c>
      <c r="D52" s="36">
        <f>'2月1日'!$B$10</f>
        <v>6218</v>
      </c>
      <c r="E52" s="36">
        <f>'3月1日'!$B$10</f>
        <v>6225</v>
      </c>
      <c r="F52" s="36">
        <f>'4月1日'!$B$10</f>
        <v>6197</v>
      </c>
      <c r="G52" s="36">
        <f>'5月1日'!$B$10</f>
        <v>6230</v>
      </c>
      <c r="H52" s="36">
        <f>'6月1日'!$B$10</f>
        <v>6255</v>
      </c>
      <c r="I52" s="36">
        <f>'7月1日'!$B$10</f>
        <v>6270</v>
      </c>
      <c r="J52" s="36">
        <f>'8月1日'!$B$10</f>
        <v>6268</v>
      </c>
      <c r="K52" s="36">
        <f>'9月1日'!$B$10</f>
        <v>6309</v>
      </c>
      <c r="L52" s="36">
        <f>'10月1日'!$B$10</f>
        <v>6336</v>
      </c>
      <c r="M52" s="36">
        <f>'11月1日'!$B$10</f>
        <v>6345</v>
      </c>
      <c r="N52" s="37">
        <f>'12月1日'!$B$10</f>
        <v>6362</v>
      </c>
    </row>
    <row r="53" spans="1:14" ht="13.5" customHeight="1">
      <c r="A53" s="17"/>
      <c r="B53" s="4" t="s">
        <v>9</v>
      </c>
      <c r="C53" s="6">
        <f>'1月1日'!$C$10</f>
        <v>8329</v>
      </c>
      <c r="D53" s="6">
        <f>'2月1日'!$C$10</f>
        <v>8320</v>
      </c>
      <c r="E53" s="6">
        <f>'3月1日'!$C$10</f>
        <v>8324</v>
      </c>
      <c r="F53" s="6">
        <f>'4月1日'!$C$10</f>
        <v>8259</v>
      </c>
      <c r="G53" s="6">
        <f>'5月1日'!$C$10</f>
        <v>8295</v>
      </c>
      <c r="H53" s="6">
        <f>'6月1日'!$C$10</f>
        <v>8303</v>
      </c>
      <c r="I53" s="6">
        <f>'7月1日'!$C$10</f>
        <v>8324</v>
      </c>
      <c r="J53" s="6">
        <f>'8月1日'!$C$10</f>
        <v>8327</v>
      </c>
      <c r="K53" s="6">
        <f>'9月1日'!$C$10</f>
        <v>8377</v>
      </c>
      <c r="L53" s="6">
        <f>'10月1日'!$C$10</f>
        <v>8408</v>
      </c>
      <c r="M53" s="6">
        <f>'11月1日'!$C$10</f>
        <v>8415</v>
      </c>
      <c r="N53" s="18">
        <f>'12月1日'!$C$10</f>
        <v>8430</v>
      </c>
    </row>
    <row r="54" spans="1:14" ht="13.5" customHeight="1">
      <c r="A54" s="17"/>
      <c r="B54" s="4" t="s">
        <v>10</v>
      </c>
      <c r="C54" s="6">
        <f>'1月1日'!$D$10</f>
        <v>8884</v>
      </c>
      <c r="D54" s="6">
        <f>'2月1日'!$D$10</f>
        <v>8887</v>
      </c>
      <c r="E54" s="6">
        <f>'3月1日'!$D$10</f>
        <v>8890</v>
      </c>
      <c r="F54" s="6">
        <f>'4月1日'!$D$10</f>
        <v>8851</v>
      </c>
      <c r="G54" s="6">
        <f>'5月1日'!$D$10</f>
        <v>8864</v>
      </c>
      <c r="H54" s="6">
        <f>'6月1日'!$D$10</f>
        <v>8875</v>
      </c>
      <c r="I54" s="6">
        <f>'7月1日'!$D$10</f>
        <v>8901</v>
      </c>
      <c r="J54" s="6">
        <f>'8月1日'!$D$10</f>
        <v>8881</v>
      </c>
      <c r="K54" s="6">
        <f>'9月1日'!$D$10</f>
        <v>8946</v>
      </c>
      <c r="L54" s="6">
        <f>'10月1日'!$D$10</f>
        <v>8977</v>
      </c>
      <c r="M54" s="6">
        <f>'11月1日'!$D$10</f>
        <v>9006</v>
      </c>
      <c r="N54" s="18">
        <f>'12月1日'!$D$10</f>
        <v>9015</v>
      </c>
    </row>
    <row r="55" spans="1:14" ht="13.5" customHeight="1">
      <c r="A55" s="17"/>
      <c r="B55" s="4" t="s">
        <v>11</v>
      </c>
      <c r="C55" s="34">
        <f>'1月1日'!$E$10</f>
        <v>17213</v>
      </c>
      <c r="D55" s="34">
        <f>'2月1日'!$E$10</f>
        <v>17207</v>
      </c>
      <c r="E55" s="34">
        <f>'3月1日'!$E$10</f>
        <v>17214</v>
      </c>
      <c r="F55" s="34">
        <f>'4月1日'!$E$10</f>
        <v>17110</v>
      </c>
      <c r="G55" s="34">
        <f>'5月1日'!$E$10</f>
        <v>17159</v>
      </c>
      <c r="H55" s="34">
        <f>'6月1日'!$E$10</f>
        <v>17178</v>
      </c>
      <c r="I55" s="34">
        <f>'7月1日'!$E$10</f>
        <v>17225</v>
      </c>
      <c r="J55" s="34">
        <f>'8月1日'!$E$10</f>
        <v>17208</v>
      </c>
      <c r="K55" s="34">
        <f>'9月1日'!$E$10</f>
        <v>17323</v>
      </c>
      <c r="L55" s="34">
        <f>'10月1日'!$E$10</f>
        <v>17385</v>
      </c>
      <c r="M55" s="34">
        <f>'11月1日'!$E$10</f>
        <v>17421</v>
      </c>
      <c r="N55" s="35">
        <f>'12月1日'!$E$10</f>
        <v>17445</v>
      </c>
    </row>
    <row r="56" spans="1:14" ht="13.5" customHeight="1">
      <c r="A56" s="17"/>
      <c r="B56" s="4" t="s">
        <v>12</v>
      </c>
      <c r="C56" s="1">
        <f>'1月1日'!$F$10</f>
        <v>6.22</v>
      </c>
      <c r="D56" s="1">
        <f>'2月1日'!$F$10</f>
        <v>6.22</v>
      </c>
      <c r="E56" s="1">
        <f>'3月1日'!$F$10</f>
        <v>6.22</v>
      </c>
      <c r="F56" s="1">
        <f>'4月1日'!$F$10</f>
        <v>6.22</v>
      </c>
      <c r="G56" s="1">
        <f>'5月1日'!$F$10</f>
        <v>6.22</v>
      </c>
      <c r="H56" s="1">
        <f>'6月1日'!$F$10</f>
        <v>6.22</v>
      </c>
      <c r="I56" s="1">
        <f>'7月1日'!$F$10</f>
        <v>6.22</v>
      </c>
      <c r="J56" s="1">
        <f>'8月1日'!$F$10</f>
        <v>6.22</v>
      </c>
      <c r="K56" s="1">
        <f>'9月1日'!$F$10</f>
        <v>6.22</v>
      </c>
      <c r="L56" s="1">
        <f>'10月1日'!$F$10</f>
        <v>6.22</v>
      </c>
      <c r="M56" s="1">
        <f>'11月1日'!$F$10</f>
        <v>6.22</v>
      </c>
      <c r="N56" s="19">
        <f>'12月1日'!$F$10</f>
        <v>6.22</v>
      </c>
    </row>
    <row r="57" spans="1:14" ht="13.5" customHeight="1" thickBot="1">
      <c r="A57" s="20"/>
      <c r="B57" s="21" t="s">
        <v>13</v>
      </c>
      <c r="C57" s="22">
        <f>'1月1日'!$G$10</f>
        <v>2767.3633440514473</v>
      </c>
      <c r="D57" s="22">
        <f>'2月1日'!$G$10</f>
        <v>2766.3987138263665</v>
      </c>
      <c r="E57" s="22">
        <f>'3月1日'!$G$10</f>
        <v>2767.524115755627</v>
      </c>
      <c r="F57" s="22">
        <f>'4月1日'!$G$10</f>
        <v>2750.8038585209006</v>
      </c>
      <c r="G57" s="22">
        <f>'5月1日'!$G$10</f>
        <v>2758.6816720257234</v>
      </c>
      <c r="H57" s="22">
        <f>'6月1日'!$G$10</f>
        <v>2761.7363344051446</v>
      </c>
      <c r="I57" s="22">
        <f>'7月1日'!$G$10</f>
        <v>2769.292604501608</v>
      </c>
      <c r="J57" s="22">
        <f>'8月1日'!$G$10</f>
        <v>2766.5594855305467</v>
      </c>
      <c r="K57" s="22">
        <f>'9月1日'!$G$10</f>
        <v>2785.048231511254</v>
      </c>
      <c r="L57" s="22">
        <f>'10月1日'!$G$10</f>
        <v>2795.016077170418</v>
      </c>
      <c r="M57" s="22">
        <f>'11月1日'!$G$10</f>
        <v>2800.8038585209006</v>
      </c>
      <c r="N57" s="23">
        <f>'12月1日'!$G$10</f>
        <v>2804.662379421222</v>
      </c>
    </row>
    <row r="58" spans="1:14" ht="13.5" customHeight="1">
      <c r="A58" s="15" t="s">
        <v>22</v>
      </c>
      <c r="B58" s="16" t="s">
        <v>8</v>
      </c>
      <c r="C58" s="36">
        <f>'1月1日'!$B$11</f>
        <v>6515</v>
      </c>
      <c r="D58" s="36">
        <f>'2月1日'!$B$11</f>
        <v>6526</v>
      </c>
      <c r="E58" s="36">
        <f>'3月1日'!$B$11</f>
        <v>6521</v>
      </c>
      <c r="F58" s="36">
        <f>'4月1日'!$B$11</f>
        <v>6508</v>
      </c>
      <c r="G58" s="36">
        <f>'5月1日'!$B$11</f>
        <v>6555</v>
      </c>
      <c r="H58" s="36">
        <f>'6月1日'!$B$11</f>
        <v>6553</v>
      </c>
      <c r="I58" s="36">
        <f>'7月1日'!$B$11</f>
        <v>6563</v>
      </c>
      <c r="J58" s="36">
        <f>'8月1日'!$B$11</f>
        <v>6581</v>
      </c>
      <c r="K58" s="36">
        <f>'9月1日'!$B$11</f>
        <v>6599</v>
      </c>
      <c r="L58" s="36">
        <f>'10月1日'!$B$11</f>
        <v>6598</v>
      </c>
      <c r="M58" s="36">
        <f>'11月1日'!$B$11</f>
        <v>6602</v>
      </c>
      <c r="N58" s="37">
        <f>'12月1日'!$B$11</f>
        <v>6611</v>
      </c>
    </row>
    <row r="59" spans="1:14" ht="13.5" customHeight="1">
      <c r="A59" s="17"/>
      <c r="B59" s="4" t="s">
        <v>9</v>
      </c>
      <c r="C59" s="6">
        <f>'1月1日'!$C$11</f>
        <v>8385</v>
      </c>
      <c r="D59" s="6">
        <f>'2月1日'!$C$11</f>
        <v>8413</v>
      </c>
      <c r="E59" s="6">
        <f>'3月1日'!$C$11</f>
        <v>8399</v>
      </c>
      <c r="F59" s="6">
        <f>'4月1日'!$C$11</f>
        <v>8323</v>
      </c>
      <c r="G59" s="6">
        <f>'5月1日'!$C$11</f>
        <v>8373</v>
      </c>
      <c r="H59" s="6">
        <f>'6月1日'!$C$11</f>
        <v>8368</v>
      </c>
      <c r="I59" s="6">
        <f>'7月1日'!$C$11</f>
        <v>8372</v>
      </c>
      <c r="J59" s="6">
        <f>'8月1日'!$C$11</f>
        <v>8382</v>
      </c>
      <c r="K59" s="6">
        <f>'9月1日'!$C$11</f>
        <v>8404</v>
      </c>
      <c r="L59" s="6">
        <f>'10月1日'!$C$11</f>
        <v>8396</v>
      </c>
      <c r="M59" s="6">
        <f>'11月1日'!$C$11</f>
        <v>8382</v>
      </c>
      <c r="N59" s="18">
        <f>'12月1日'!$C$11</f>
        <v>8384</v>
      </c>
    </row>
    <row r="60" spans="1:14" ht="13.5" customHeight="1">
      <c r="A60" s="17"/>
      <c r="B60" s="4" t="s">
        <v>10</v>
      </c>
      <c r="C60" s="6">
        <f>'1月1日'!$D$11</f>
        <v>9144</v>
      </c>
      <c r="D60" s="6">
        <f>'2月1日'!$D$11</f>
        <v>9142</v>
      </c>
      <c r="E60" s="6">
        <f>'3月1日'!$D$11</f>
        <v>9140</v>
      </c>
      <c r="F60" s="6">
        <f>'4月1日'!$D$11</f>
        <v>9111</v>
      </c>
      <c r="G60" s="6">
        <f>'5月1日'!$D$11</f>
        <v>9141</v>
      </c>
      <c r="H60" s="6">
        <f>'6月1日'!$D$11</f>
        <v>9150</v>
      </c>
      <c r="I60" s="6">
        <f>'7月1日'!$D$11</f>
        <v>9165</v>
      </c>
      <c r="J60" s="6">
        <f>'8月1日'!$D$11</f>
        <v>9173</v>
      </c>
      <c r="K60" s="6">
        <f>'9月1日'!$D$11</f>
        <v>9188</v>
      </c>
      <c r="L60" s="6">
        <f>'10月1日'!$D$11</f>
        <v>9176</v>
      </c>
      <c r="M60" s="6">
        <f>'11月1日'!$D$11</f>
        <v>9156</v>
      </c>
      <c r="N60" s="18">
        <f>'12月1日'!$D$11</f>
        <v>9156</v>
      </c>
    </row>
    <row r="61" spans="1:14" ht="13.5" customHeight="1">
      <c r="A61" s="17"/>
      <c r="B61" s="4" t="s">
        <v>11</v>
      </c>
      <c r="C61" s="34">
        <f>'1月1日'!$E$11</f>
        <v>17529</v>
      </c>
      <c r="D61" s="34">
        <f>'2月1日'!$E$11</f>
        <v>17555</v>
      </c>
      <c r="E61" s="34">
        <f>'3月1日'!$E$11</f>
        <v>17539</v>
      </c>
      <c r="F61" s="34">
        <f>'4月1日'!$E$11</f>
        <v>17434</v>
      </c>
      <c r="G61" s="34">
        <f>'5月1日'!$E$11</f>
        <v>17514</v>
      </c>
      <c r="H61" s="34">
        <f>'6月1日'!$E$11</f>
        <v>17518</v>
      </c>
      <c r="I61" s="34">
        <f>'7月1日'!$E$11</f>
        <v>17537</v>
      </c>
      <c r="J61" s="34">
        <f>'8月1日'!$E$11</f>
        <v>17555</v>
      </c>
      <c r="K61" s="34">
        <f>'9月1日'!$E$11</f>
        <v>17592</v>
      </c>
      <c r="L61" s="34">
        <f>'10月1日'!$E$11</f>
        <v>17572</v>
      </c>
      <c r="M61" s="34">
        <f>'11月1日'!$E$11</f>
        <v>17538</v>
      </c>
      <c r="N61" s="35">
        <f>'12月1日'!$E$11</f>
        <v>17540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3844.0789473684213</v>
      </c>
      <c r="D63" s="22">
        <f>'2月1日'!$G$11</f>
        <v>3849.7807017543864</v>
      </c>
      <c r="E63" s="22">
        <f>'3月1日'!$G$11</f>
        <v>3846.2719298245615</v>
      </c>
      <c r="F63" s="22">
        <f>'4月1日'!$G$11</f>
        <v>3823.2456140350882</v>
      </c>
      <c r="G63" s="22">
        <f>'5月1日'!$G$11</f>
        <v>3840.789473684211</v>
      </c>
      <c r="H63" s="22">
        <f>'6月1日'!$G$11</f>
        <v>3841.666666666667</v>
      </c>
      <c r="I63" s="22">
        <f>'7月1日'!$G$11</f>
        <v>3845.8333333333335</v>
      </c>
      <c r="J63" s="22">
        <f>'8月1日'!$G$11</f>
        <v>3849.7807017543864</v>
      </c>
      <c r="K63" s="22">
        <f>'9月1日'!$G$11</f>
        <v>3857.8947368421054</v>
      </c>
      <c r="L63" s="22">
        <f>'10月1日'!$G$11</f>
        <v>3853.508771929825</v>
      </c>
      <c r="M63" s="22">
        <f>'11月1日'!$G$11</f>
        <v>3846.0526315789475</v>
      </c>
      <c r="N63" s="23">
        <f>'12月1日'!$G$11</f>
        <v>3846.4912280701756</v>
      </c>
    </row>
    <row r="64" spans="1:14" ht="13.5" customHeight="1">
      <c r="A64" s="15" t="s">
        <v>2</v>
      </c>
      <c r="B64" s="16" t="s">
        <v>8</v>
      </c>
      <c r="C64" s="36">
        <f>'1月1日'!$B$12</f>
        <v>9374</v>
      </c>
      <c r="D64" s="36">
        <f>'2月1日'!$B$12</f>
        <v>9370</v>
      </c>
      <c r="E64" s="36">
        <f>'3月1日'!$B$12</f>
        <v>9375</v>
      </c>
      <c r="F64" s="36">
        <f>'4月1日'!$B$12</f>
        <v>9302</v>
      </c>
      <c r="G64" s="36">
        <f>'5月1日'!$B$12</f>
        <v>9383</v>
      </c>
      <c r="H64" s="36">
        <f>'6月1日'!$B$12</f>
        <v>9396</v>
      </c>
      <c r="I64" s="36">
        <f>'7月1日'!$B$12</f>
        <v>9409</v>
      </c>
      <c r="J64" s="36">
        <f>'8月1日'!$B$12</f>
        <v>9443</v>
      </c>
      <c r="K64" s="36">
        <f>'9月1日'!$B$12</f>
        <v>9457</v>
      </c>
      <c r="L64" s="36">
        <f>'10月1日'!$B$12</f>
        <v>9484</v>
      </c>
      <c r="M64" s="36">
        <f>'11月1日'!$B$12</f>
        <v>9496</v>
      </c>
      <c r="N64" s="37">
        <f>'12月1日'!$B$12</f>
        <v>9498</v>
      </c>
    </row>
    <row r="65" spans="1:14" ht="13.5" customHeight="1">
      <c r="A65" s="17"/>
      <c r="B65" s="4" t="s">
        <v>9</v>
      </c>
      <c r="C65" s="6">
        <f>'1月1日'!$C$12</f>
        <v>11323</v>
      </c>
      <c r="D65" s="6">
        <f>'2月1日'!$C$12</f>
        <v>11315</v>
      </c>
      <c r="E65" s="6">
        <f>'3月1日'!$C$12</f>
        <v>11313</v>
      </c>
      <c r="F65" s="6">
        <f>'4月1日'!$C$12</f>
        <v>11247</v>
      </c>
      <c r="G65" s="6">
        <f>'5月1日'!$C$12</f>
        <v>11270</v>
      </c>
      <c r="H65" s="6">
        <f>'6月1日'!$C$12</f>
        <v>11278</v>
      </c>
      <c r="I65" s="6">
        <f>'7月1日'!$C$12</f>
        <v>11273</v>
      </c>
      <c r="J65" s="6">
        <f>'8月1日'!$C$12</f>
        <v>11289</v>
      </c>
      <c r="K65" s="6">
        <f>'9月1日'!$C$12</f>
        <v>11302</v>
      </c>
      <c r="L65" s="6">
        <f>'10月1日'!$C$12</f>
        <v>11324</v>
      </c>
      <c r="M65" s="6">
        <f>'11月1日'!$C$12</f>
        <v>11337</v>
      </c>
      <c r="N65" s="18">
        <f>'12月1日'!$C$12</f>
        <v>11324</v>
      </c>
    </row>
    <row r="66" spans="1:14" ht="13.5" customHeight="1">
      <c r="A66" s="17"/>
      <c r="B66" s="4" t="s">
        <v>10</v>
      </c>
      <c r="C66" s="6">
        <f>'1月1日'!$D$12</f>
        <v>12527</v>
      </c>
      <c r="D66" s="6">
        <f>'2月1日'!$D$12</f>
        <v>12519</v>
      </c>
      <c r="E66" s="6">
        <f>'3月1日'!$D$12</f>
        <v>12510</v>
      </c>
      <c r="F66" s="6">
        <f>'4月1日'!$D$12</f>
        <v>12438</v>
      </c>
      <c r="G66" s="6">
        <f>'5月1日'!$D$12</f>
        <v>12488</v>
      </c>
      <c r="H66" s="6">
        <f>'6月1日'!$D$12</f>
        <v>12499</v>
      </c>
      <c r="I66" s="6">
        <f>'7月1日'!$D$12</f>
        <v>12502</v>
      </c>
      <c r="J66" s="6">
        <f>'8月1日'!$D$12</f>
        <v>12535</v>
      </c>
      <c r="K66" s="6">
        <f>'9月1日'!$D$12</f>
        <v>12545</v>
      </c>
      <c r="L66" s="6">
        <f>'10月1日'!$D$12</f>
        <v>12567</v>
      </c>
      <c r="M66" s="6">
        <f>'11月1日'!$D$12</f>
        <v>12578</v>
      </c>
      <c r="N66" s="18">
        <f>'12月1日'!$D$12</f>
        <v>12582</v>
      </c>
    </row>
    <row r="67" spans="1:14" ht="13.5" customHeight="1">
      <c r="A67" s="17"/>
      <c r="B67" s="4" t="s">
        <v>11</v>
      </c>
      <c r="C67" s="34">
        <f>'1月1日'!$E$12</f>
        <v>23850</v>
      </c>
      <c r="D67" s="34">
        <f>'2月1日'!$E$12</f>
        <v>23834</v>
      </c>
      <c r="E67" s="34">
        <f>'3月1日'!$E$12</f>
        <v>23823</v>
      </c>
      <c r="F67" s="34">
        <f>'4月1日'!$E$12</f>
        <v>23685</v>
      </c>
      <c r="G67" s="34">
        <f>'5月1日'!$E$12</f>
        <v>23758</v>
      </c>
      <c r="H67" s="34">
        <f>'6月1日'!$E$12</f>
        <v>23777</v>
      </c>
      <c r="I67" s="34">
        <f>'7月1日'!$E$12</f>
        <v>23775</v>
      </c>
      <c r="J67" s="34">
        <f>'8月1日'!$E$12</f>
        <v>23824</v>
      </c>
      <c r="K67" s="34">
        <f>'9月1日'!$E$12</f>
        <v>23847</v>
      </c>
      <c r="L67" s="34">
        <f>'10月1日'!$E$12</f>
        <v>23891</v>
      </c>
      <c r="M67" s="34">
        <f>'11月1日'!$E$12</f>
        <v>23915</v>
      </c>
      <c r="N67" s="35">
        <f>'12月1日'!$E$12</f>
        <v>23906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2539.9361022364214</v>
      </c>
      <c r="D69" s="22">
        <f>'2月1日'!$G$12</f>
        <v>2538.2321618743345</v>
      </c>
      <c r="E69" s="22">
        <f>'3月1日'!$G$12</f>
        <v>2537.0607028753993</v>
      </c>
      <c r="F69" s="22">
        <f>'4月1日'!$G$12</f>
        <v>2522.364217252396</v>
      </c>
      <c r="G69" s="22">
        <f>'5月1日'!$G$12</f>
        <v>2530.1384451544195</v>
      </c>
      <c r="H69" s="22">
        <f>'6月1日'!$G$12</f>
        <v>2532.1618743343984</v>
      </c>
      <c r="I69" s="22">
        <f>'7月1日'!$G$12</f>
        <v>2531.9488817891374</v>
      </c>
      <c r="J69" s="22">
        <f>'8月1日'!$G$12</f>
        <v>2537.16719914803</v>
      </c>
      <c r="K69" s="22">
        <f>'9月1日'!$G$12</f>
        <v>2539.61661341853</v>
      </c>
      <c r="L69" s="22">
        <f>'10月1日'!$G$12</f>
        <v>2544.3024494142705</v>
      </c>
      <c r="M69" s="22">
        <f>'11月1日'!$G$12</f>
        <v>2546.8583599574013</v>
      </c>
      <c r="N69" s="23">
        <f>'12月1日'!$G$12</f>
        <v>2545.899893503727</v>
      </c>
    </row>
    <row r="70" spans="1:14" ht="13.5" customHeight="1">
      <c r="A70" s="15" t="s">
        <v>18</v>
      </c>
      <c r="B70" s="16" t="s">
        <v>8</v>
      </c>
      <c r="C70" s="36">
        <f>'1月1日'!$B$13</f>
        <v>6815</v>
      </c>
      <c r="D70" s="36">
        <f>'2月1日'!$B$13</f>
        <v>6831</v>
      </c>
      <c r="E70" s="36">
        <f>'3月1日'!$B$13</f>
        <v>6839</v>
      </c>
      <c r="F70" s="36">
        <f>'4月1日'!$B$13</f>
        <v>6822</v>
      </c>
      <c r="G70" s="36">
        <f>'5月1日'!$B$13</f>
        <v>6849</v>
      </c>
      <c r="H70" s="36">
        <f>'6月1日'!$B$13</f>
        <v>6857</v>
      </c>
      <c r="I70" s="36">
        <f>'7月1日'!$B$13</f>
        <v>6855</v>
      </c>
      <c r="J70" s="36">
        <f>'8月1日'!$B$13</f>
        <v>6859</v>
      </c>
      <c r="K70" s="36">
        <f>'9月1日'!$B$13</f>
        <v>6873</v>
      </c>
      <c r="L70" s="36">
        <f>'10月1日'!$B$13</f>
        <v>6882</v>
      </c>
      <c r="M70" s="36">
        <f>'11月1日'!$B$13</f>
        <v>6885</v>
      </c>
      <c r="N70" s="37">
        <f>'12月1日'!$B$13</f>
        <v>6896</v>
      </c>
    </row>
    <row r="71" spans="1:14" ht="13.5" customHeight="1">
      <c r="A71" s="17"/>
      <c r="B71" s="4" t="s">
        <v>9</v>
      </c>
      <c r="C71" s="6">
        <f>'1月1日'!$C$13</f>
        <v>8581</v>
      </c>
      <c r="D71" s="6">
        <f>'2月1日'!$C$13</f>
        <v>8591</v>
      </c>
      <c r="E71" s="6">
        <f>'3月1日'!$C$13</f>
        <v>8589</v>
      </c>
      <c r="F71" s="6">
        <f>'4月1日'!$C$13</f>
        <v>8559</v>
      </c>
      <c r="G71" s="6">
        <f>'5月1日'!$C$13</f>
        <v>8572</v>
      </c>
      <c r="H71" s="6">
        <f>'6月1日'!$C$13</f>
        <v>8576</v>
      </c>
      <c r="I71" s="6">
        <f>'7月1日'!$C$13</f>
        <v>8570</v>
      </c>
      <c r="J71" s="6">
        <f>'8月1日'!$C$13</f>
        <v>8563</v>
      </c>
      <c r="K71" s="6">
        <f>'9月1日'!$C$13</f>
        <v>8583</v>
      </c>
      <c r="L71" s="6">
        <f>'10月1日'!$C$13</f>
        <v>8592</v>
      </c>
      <c r="M71" s="6">
        <f>'11月1日'!$C$13</f>
        <v>8601</v>
      </c>
      <c r="N71" s="18">
        <f>'12月1日'!$C$13</f>
        <v>8620</v>
      </c>
    </row>
    <row r="72" spans="1:14" ht="13.5" customHeight="1">
      <c r="A72" s="17"/>
      <c r="B72" s="4" t="s">
        <v>10</v>
      </c>
      <c r="C72" s="6">
        <f>'1月1日'!$D$13</f>
        <v>9317</v>
      </c>
      <c r="D72" s="6">
        <f>'2月1日'!$D$13</f>
        <v>9313</v>
      </c>
      <c r="E72" s="6">
        <f>'3月1日'!$D$13</f>
        <v>9329</v>
      </c>
      <c r="F72" s="6">
        <f>'4月1日'!$D$13</f>
        <v>9300</v>
      </c>
      <c r="G72" s="6">
        <f>'5月1日'!$D$13</f>
        <v>9304</v>
      </c>
      <c r="H72" s="6">
        <f>'6月1日'!$D$13</f>
        <v>9312</v>
      </c>
      <c r="I72" s="6">
        <f>'7月1日'!$D$13</f>
        <v>9299</v>
      </c>
      <c r="J72" s="6">
        <f>'8月1日'!$D$13</f>
        <v>9303</v>
      </c>
      <c r="K72" s="6">
        <f>'9月1日'!$D$13</f>
        <v>9310</v>
      </c>
      <c r="L72" s="6">
        <f>'10月1日'!$D$13</f>
        <v>9303</v>
      </c>
      <c r="M72" s="6">
        <f>'11月1日'!$D$13</f>
        <v>9299</v>
      </c>
      <c r="N72" s="18">
        <f>'12月1日'!$D$13</f>
        <v>9315</v>
      </c>
    </row>
    <row r="73" spans="1:14" ht="13.5" customHeight="1">
      <c r="A73" s="17"/>
      <c r="B73" s="4" t="s">
        <v>11</v>
      </c>
      <c r="C73" s="34">
        <f>'1月1日'!$E$13</f>
        <v>17898</v>
      </c>
      <c r="D73" s="34">
        <f>'2月1日'!$E$13</f>
        <v>17904</v>
      </c>
      <c r="E73" s="34">
        <f>'3月1日'!$E$13</f>
        <v>17918</v>
      </c>
      <c r="F73" s="34">
        <f>'4月1日'!$E$13</f>
        <v>17859</v>
      </c>
      <c r="G73" s="34">
        <f>'5月1日'!$E$13</f>
        <v>17876</v>
      </c>
      <c r="H73" s="34">
        <f>'6月1日'!$E$13</f>
        <v>17888</v>
      </c>
      <c r="I73" s="34">
        <f>'7月1日'!$E$13</f>
        <v>17869</v>
      </c>
      <c r="J73" s="34">
        <f>'8月1日'!$E$13</f>
        <v>17866</v>
      </c>
      <c r="K73" s="34">
        <f>'9月1日'!$E$13</f>
        <v>17893</v>
      </c>
      <c r="L73" s="34">
        <f>'10月1日'!$E$13</f>
        <v>17895</v>
      </c>
      <c r="M73" s="34">
        <f>'11月1日'!$E$13</f>
        <v>17900</v>
      </c>
      <c r="N73" s="35">
        <f>'12月1日'!$E$13</f>
        <v>17935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3296.132596685083</v>
      </c>
      <c r="D75" s="22">
        <f>'2月1日'!$G$13</f>
        <v>3297.2375690607737</v>
      </c>
      <c r="E75" s="22">
        <f>'3月1日'!$G$13</f>
        <v>3299.815837937385</v>
      </c>
      <c r="F75" s="22">
        <f>'4月1日'!$G$13</f>
        <v>3288.950276243094</v>
      </c>
      <c r="G75" s="22">
        <f>'5月1日'!$G$13</f>
        <v>3292.081031307551</v>
      </c>
      <c r="H75" s="22">
        <f>'6月1日'!$G$13</f>
        <v>3294.290976058932</v>
      </c>
      <c r="I75" s="22">
        <f>'7月1日'!$G$13</f>
        <v>3290.791896869245</v>
      </c>
      <c r="J75" s="22">
        <f>'8月1日'!$G$13</f>
        <v>3290.2394106814</v>
      </c>
      <c r="K75" s="22">
        <f>'9月1日'!$G$13</f>
        <v>3295.2117863720077</v>
      </c>
      <c r="L75" s="22">
        <f>'10月1日'!$G$13</f>
        <v>3295.580110497238</v>
      </c>
      <c r="M75" s="22">
        <f>'11月1日'!$G$13</f>
        <v>3296.5009208103133</v>
      </c>
      <c r="N75" s="23">
        <f>'12月1日'!$G$13</f>
        <v>3302.946593001842</v>
      </c>
    </row>
    <row r="76" spans="1:14" ht="13.5" customHeight="1">
      <c r="A76" s="15" t="s">
        <v>23</v>
      </c>
      <c r="B76" s="16" t="s">
        <v>8</v>
      </c>
      <c r="C76" s="36">
        <f>'1月1日'!$B$14</f>
        <v>10503</v>
      </c>
      <c r="D76" s="36">
        <f>'2月1日'!$B$14</f>
        <v>10481</v>
      </c>
      <c r="E76" s="36">
        <f>'3月1日'!$B$14</f>
        <v>10502</v>
      </c>
      <c r="F76" s="36">
        <f>'4月1日'!$B$14</f>
        <v>10437</v>
      </c>
      <c r="G76" s="36">
        <f>'5月1日'!$B$14</f>
        <v>10538</v>
      </c>
      <c r="H76" s="36">
        <f>'6月1日'!$B$14</f>
        <v>10585</v>
      </c>
      <c r="I76" s="36">
        <f>'7月1日'!$B$14</f>
        <v>10600</v>
      </c>
      <c r="J76" s="36">
        <f>'8月1日'!$B$14</f>
        <v>10611</v>
      </c>
      <c r="K76" s="36">
        <f>'9月1日'!$B$14</f>
        <v>10618</v>
      </c>
      <c r="L76" s="36">
        <f>'10月1日'!$B$14</f>
        <v>10636</v>
      </c>
      <c r="M76" s="36">
        <f>'11月1日'!$B$14</f>
        <v>10637</v>
      </c>
      <c r="N76" s="37">
        <f>'12月1日'!$B$14</f>
        <v>10648</v>
      </c>
    </row>
    <row r="77" spans="1:14" ht="13.5" customHeight="1">
      <c r="A77" s="17"/>
      <c r="B77" s="4" t="s">
        <v>9</v>
      </c>
      <c r="C77" s="6">
        <f>'1月1日'!$C$14</f>
        <v>13378</v>
      </c>
      <c r="D77" s="6">
        <f>'2月1日'!$C$14</f>
        <v>13324</v>
      </c>
      <c r="E77" s="6">
        <f>'3月1日'!$C$14</f>
        <v>13341</v>
      </c>
      <c r="F77" s="6">
        <f>'4月1日'!$C$14</f>
        <v>13252</v>
      </c>
      <c r="G77" s="6">
        <f>'5月1日'!$C$14</f>
        <v>13306</v>
      </c>
      <c r="H77" s="6">
        <f>'6月1日'!$C$14</f>
        <v>13375</v>
      </c>
      <c r="I77" s="6">
        <f>'7月1日'!$C$14</f>
        <v>13366</v>
      </c>
      <c r="J77" s="6">
        <f>'8月1日'!$C$14</f>
        <v>13376</v>
      </c>
      <c r="K77" s="6">
        <f>'9月1日'!$C$14</f>
        <v>13360</v>
      </c>
      <c r="L77" s="6">
        <f>'10月1日'!$C$14</f>
        <v>13352</v>
      </c>
      <c r="M77" s="6">
        <f>'11月1日'!$C$14</f>
        <v>13331</v>
      </c>
      <c r="N77" s="18">
        <f>'12月1日'!$C$14</f>
        <v>13346</v>
      </c>
    </row>
    <row r="78" spans="1:14" ht="13.5" customHeight="1">
      <c r="A78" s="17"/>
      <c r="B78" s="4" t="s">
        <v>10</v>
      </c>
      <c r="C78" s="6">
        <f>'1月1日'!$D$14</f>
        <v>14546</v>
      </c>
      <c r="D78" s="6">
        <f>'2月1日'!$D$14</f>
        <v>14509</v>
      </c>
      <c r="E78" s="6">
        <f>'3月1日'!$D$14</f>
        <v>14503</v>
      </c>
      <c r="F78" s="6">
        <f>'4月1日'!$D$14</f>
        <v>14416</v>
      </c>
      <c r="G78" s="6">
        <f>'5月1日'!$D$14</f>
        <v>14460</v>
      </c>
      <c r="H78" s="6">
        <f>'6月1日'!$D$14</f>
        <v>14503</v>
      </c>
      <c r="I78" s="6">
        <f>'7月1日'!$D$14</f>
        <v>14518</v>
      </c>
      <c r="J78" s="6">
        <f>'8月1日'!$D$14</f>
        <v>14549</v>
      </c>
      <c r="K78" s="6">
        <f>'9月1日'!$D$14</f>
        <v>14562</v>
      </c>
      <c r="L78" s="6">
        <f>'10月1日'!$D$14</f>
        <v>14568</v>
      </c>
      <c r="M78" s="6">
        <f>'11月1日'!$D$14</f>
        <v>14585</v>
      </c>
      <c r="N78" s="18">
        <f>'12月1日'!$D$14</f>
        <v>14594</v>
      </c>
    </row>
    <row r="79" spans="1:14" ht="13.5" customHeight="1">
      <c r="A79" s="17"/>
      <c r="B79" s="4" t="s">
        <v>11</v>
      </c>
      <c r="C79" s="34">
        <f>'1月1日'!$E$14</f>
        <v>27924</v>
      </c>
      <c r="D79" s="34">
        <f>'2月1日'!$E$14</f>
        <v>27833</v>
      </c>
      <c r="E79" s="34">
        <f>'3月1日'!$E$14</f>
        <v>27844</v>
      </c>
      <c r="F79" s="34">
        <f>'4月1日'!$E$14</f>
        <v>27668</v>
      </c>
      <c r="G79" s="34">
        <f>'5月1日'!$E$14</f>
        <v>27766</v>
      </c>
      <c r="H79" s="34">
        <f>'6月1日'!$E$14</f>
        <v>27878</v>
      </c>
      <c r="I79" s="34">
        <f>'7月1日'!$E$14</f>
        <v>27884</v>
      </c>
      <c r="J79" s="34">
        <f>'8月1日'!$E$14</f>
        <v>27925</v>
      </c>
      <c r="K79" s="34">
        <f>'9月1日'!$E$14</f>
        <v>27922</v>
      </c>
      <c r="L79" s="34">
        <f>'10月1日'!$E$14</f>
        <v>27920</v>
      </c>
      <c r="M79" s="34">
        <f>'11月1日'!$E$14</f>
        <v>27916</v>
      </c>
      <c r="N79" s="35">
        <f>'12月1日'!$E$14</f>
        <v>27940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2421.8560277536862</v>
      </c>
      <c r="D81" s="22">
        <f>'2月1日'!$G$14</f>
        <v>2413.9635732870775</v>
      </c>
      <c r="E81" s="22">
        <f>'3月1日'!$G$14</f>
        <v>2414.9176062445795</v>
      </c>
      <c r="F81" s="22">
        <f>'4月1日'!$G$14</f>
        <v>2399.653078924545</v>
      </c>
      <c r="G81" s="22">
        <f>'5月1日'!$G$14</f>
        <v>2408.1526452732005</v>
      </c>
      <c r="H81" s="22">
        <f>'6月1日'!$G$14</f>
        <v>2417.86643538595</v>
      </c>
      <c r="I81" s="22">
        <f>'7月1日'!$G$14</f>
        <v>2418.386816999133</v>
      </c>
      <c r="J81" s="22">
        <f>'8月1日'!$G$14</f>
        <v>2421.94275802255</v>
      </c>
      <c r="K81" s="22">
        <f>'9月1日'!$G$14</f>
        <v>2421.6825672159584</v>
      </c>
      <c r="L81" s="22">
        <f>'10月1日'!$G$14</f>
        <v>2421.5091066782306</v>
      </c>
      <c r="M81" s="22">
        <f>'11月1日'!$G$14</f>
        <v>2421.1621856027755</v>
      </c>
      <c r="N81" s="23">
        <f>'12月1日'!$G$14</f>
        <v>2423.2437120555073</v>
      </c>
    </row>
    <row r="82" spans="1:14" ht="13.5" customHeight="1">
      <c r="A82" s="15" t="s">
        <v>27</v>
      </c>
      <c r="B82" s="16" t="s">
        <v>8</v>
      </c>
      <c r="C82" s="36">
        <f>'1月1日'!$B$15</f>
        <v>5143</v>
      </c>
      <c r="D82" s="36">
        <f>'2月1日'!$B$15</f>
        <v>5137</v>
      </c>
      <c r="E82" s="36">
        <f>'3月1日'!$B$15</f>
        <v>5147</v>
      </c>
      <c r="F82" s="36">
        <f>'4月1日'!$B$15</f>
        <v>5172</v>
      </c>
      <c r="G82" s="36">
        <f>'5月1日'!$B$15</f>
        <v>5190</v>
      </c>
      <c r="H82" s="36">
        <f>'6月1日'!$B$15</f>
        <v>5204</v>
      </c>
      <c r="I82" s="36">
        <f>'7月1日'!$B$15</f>
        <v>5219</v>
      </c>
      <c r="J82" s="36">
        <f>'8月1日'!$B$15</f>
        <v>5216</v>
      </c>
      <c r="K82" s="36">
        <f>'9月1日'!$B$15</f>
        <v>5223</v>
      </c>
      <c r="L82" s="36">
        <f>'10月1日'!$B$15</f>
        <v>5208</v>
      </c>
      <c r="M82" s="36">
        <f>'11月1日'!$B$15</f>
        <v>5230</v>
      </c>
      <c r="N82" s="37">
        <f>'12月1日'!$B$15</f>
        <v>5235</v>
      </c>
    </row>
    <row r="83" spans="1:14" ht="13.5" customHeight="1">
      <c r="A83" s="17"/>
      <c r="B83" s="4" t="s">
        <v>9</v>
      </c>
      <c r="C83" s="6">
        <f>'1月1日'!$C$15</f>
        <v>7294</v>
      </c>
      <c r="D83" s="6">
        <f>'2月1日'!$C$15</f>
        <v>7282</v>
      </c>
      <c r="E83" s="6">
        <f>'3月1日'!$C$15</f>
        <v>7304</v>
      </c>
      <c r="F83" s="6">
        <f>'4月1日'!$C$15</f>
        <v>7308</v>
      </c>
      <c r="G83" s="6">
        <f>'5月1日'!$C$15</f>
        <v>7321</v>
      </c>
      <c r="H83" s="6">
        <f>'6月1日'!$C$15</f>
        <v>7326</v>
      </c>
      <c r="I83" s="6">
        <f>'7月1日'!$C$15</f>
        <v>7329</v>
      </c>
      <c r="J83" s="6">
        <f>'8月1日'!$C$15</f>
        <v>7331</v>
      </c>
      <c r="K83" s="6">
        <f>'9月1日'!$C$15</f>
        <v>7337</v>
      </c>
      <c r="L83" s="6">
        <f>'10月1日'!$C$15</f>
        <v>7313</v>
      </c>
      <c r="M83" s="6">
        <f>'11月1日'!$C$15</f>
        <v>7323</v>
      </c>
      <c r="N83" s="18">
        <f>'12月1日'!$C$15</f>
        <v>7335</v>
      </c>
    </row>
    <row r="84" spans="1:14" ht="13.5" customHeight="1">
      <c r="A84" s="17"/>
      <c r="B84" s="4" t="s">
        <v>10</v>
      </c>
      <c r="C84" s="6">
        <f>'1月1日'!$D$15</f>
        <v>8018</v>
      </c>
      <c r="D84" s="6">
        <f>'2月1日'!$D$15</f>
        <v>8001</v>
      </c>
      <c r="E84" s="6">
        <f>'3月1日'!$D$15</f>
        <v>8019</v>
      </c>
      <c r="F84" s="6">
        <f>'4月1日'!$D$15</f>
        <v>8056</v>
      </c>
      <c r="G84" s="6">
        <f>'5月1日'!$D$15</f>
        <v>8037</v>
      </c>
      <c r="H84" s="6">
        <f>'6月1日'!$D$15</f>
        <v>8048</v>
      </c>
      <c r="I84" s="6">
        <f>'7月1日'!$D$15</f>
        <v>8043</v>
      </c>
      <c r="J84" s="6">
        <f>'8月1日'!$D$15</f>
        <v>8045</v>
      </c>
      <c r="K84" s="6">
        <f>'9月1日'!$D$15</f>
        <v>8047</v>
      </c>
      <c r="L84" s="6">
        <f>'10月1日'!$D$15</f>
        <v>8055</v>
      </c>
      <c r="M84" s="6">
        <f>'11月1日'!$D$15</f>
        <v>8075</v>
      </c>
      <c r="N84" s="18">
        <f>'12月1日'!$D$15</f>
        <v>8083</v>
      </c>
    </row>
    <row r="85" spans="1:14" ht="13.5" customHeight="1">
      <c r="A85" s="17"/>
      <c r="B85" s="4" t="s">
        <v>11</v>
      </c>
      <c r="C85" s="34">
        <f>'1月1日'!$E$15</f>
        <v>15312</v>
      </c>
      <c r="D85" s="34">
        <f>'2月1日'!$E$15</f>
        <v>15283</v>
      </c>
      <c r="E85" s="34">
        <f>'3月1日'!$E$15</f>
        <v>15323</v>
      </c>
      <c r="F85" s="34">
        <f>'4月1日'!$E$15</f>
        <v>15364</v>
      </c>
      <c r="G85" s="34">
        <f>'5月1日'!$E$15</f>
        <v>15358</v>
      </c>
      <c r="H85" s="34">
        <f>'6月1日'!$E$15</f>
        <v>15374</v>
      </c>
      <c r="I85" s="34">
        <f>'7月1日'!$E$15</f>
        <v>15372</v>
      </c>
      <c r="J85" s="34">
        <f>'8月1日'!$E$15</f>
        <v>15376</v>
      </c>
      <c r="K85" s="34">
        <f>'9月1日'!$E$15</f>
        <v>15384</v>
      </c>
      <c r="L85" s="34">
        <f>'10月1日'!$E$15</f>
        <v>15368</v>
      </c>
      <c r="M85" s="34">
        <f>'11月1日'!$E$15</f>
        <v>15398</v>
      </c>
      <c r="N85" s="35">
        <f>'12月1日'!$E$15</f>
        <v>15418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1039.5112016293278</v>
      </c>
      <c r="D87" s="22">
        <f>'2月1日'!$G$15</f>
        <v>1037.5424304141209</v>
      </c>
      <c r="E87" s="22">
        <f>'3月1日'!$G$15</f>
        <v>1040.2579769178546</v>
      </c>
      <c r="F87" s="22">
        <f>'4月1日'!$G$15</f>
        <v>1043.041412084182</v>
      </c>
      <c r="G87" s="22">
        <f>'5月1日'!$G$15</f>
        <v>1042.634080108622</v>
      </c>
      <c r="H87" s="22">
        <f>'6月1日'!$G$15</f>
        <v>1043.7202987101155</v>
      </c>
      <c r="I87" s="22">
        <f>'7月1日'!$G$15</f>
        <v>1043.5845213849286</v>
      </c>
      <c r="J87" s="22">
        <f>'8月1日'!$G$15</f>
        <v>1043.856076035302</v>
      </c>
      <c r="K87" s="22">
        <f>'9月1日'!$G$15</f>
        <v>1044.399185336049</v>
      </c>
      <c r="L87" s="22">
        <f>'10月1日'!$G$15</f>
        <v>1043.3129667345554</v>
      </c>
      <c r="M87" s="22">
        <f>'11月1日'!$G$15</f>
        <v>1045.3496266123557</v>
      </c>
      <c r="N87" s="23">
        <f>'12月1日'!$G$15</f>
        <v>1046.7073998642227</v>
      </c>
    </row>
    <row r="88" spans="1:14" ht="13.5" customHeight="1">
      <c r="A88" s="15" t="s">
        <v>3</v>
      </c>
      <c r="B88" s="16" t="s">
        <v>8</v>
      </c>
      <c r="C88" s="36">
        <f>'1月1日'!$B$16</f>
        <v>2028</v>
      </c>
      <c r="D88" s="36">
        <f>'2月1日'!$B$16</f>
        <v>2026</v>
      </c>
      <c r="E88" s="36">
        <f>'3月1日'!$B$16</f>
        <v>2027</v>
      </c>
      <c r="F88" s="36">
        <f>'4月1日'!$B$16</f>
        <v>2027</v>
      </c>
      <c r="G88" s="36">
        <f>'5月1日'!$B$16</f>
        <v>2031</v>
      </c>
      <c r="H88" s="36">
        <f>'6月1日'!$B$16</f>
        <v>2028</v>
      </c>
      <c r="I88" s="36">
        <f>'7月1日'!$B$16</f>
        <v>2030</v>
      </c>
      <c r="J88" s="36">
        <f>'8月1日'!$B$16</f>
        <v>2034</v>
      </c>
      <c r="K88" s="36">
        <f>'9月1日'!$B$16</f>
        <v>2034</v>
      </c>
      <c r="L88" s="36">
        <f>'10月1日'!$B$16</f>
        <v>2031</v>
      </c>
      <c r="M88" s="36">
        <f>'11月1日'!$B$16</f>
        <v>2029</v>
      </c>
      <c r="N88" s="37">
        <f>'12月1日'!$B$16</f>
        <v>2031</v>
      </c>
    </row>
    <row r="89" spans="1:14" ht="13.5" customHeight="1">
      <c r="A89" s="17"/>
      <c r="B89" s="4" t="s">
        <v>9</v>
      </c>
      <c r="C89" s="6">
        <f>'1月1日'!$C$16</f>
        <v>3330</v>
      </c>
      <c r="D89" s="6">
        <f>'2月1日'!$C$16</f>
        <v>3331</v>
      </c>
      <c r="E89" s="6">
        <f>'3月1日'!$C$16</f>
        <v>3330</v>
      </c>
      <c r="F89" s="6">
        <f>'4月1日'!$C$16</f>
        <v>3321</v>
      </c>
      <c r="G89" s="6">
        <f>'5月1日'!$C$16</f>
        <v>3317</v>
      </c>
      <c r="H89" s="6">
        <f>'6月1日'!$C$16</f>
        <v>3317</v>
      </c>
      <c r="I89" s="6">
        <f>'7月1日'!$C$16</f>
        <v>3319</v>
      </c>
      <c r="J89" s="6">
        <f>'8月1日'!$C$16</f>
        <v>3319</v>
      </c>
      <c r="K89" s="6">
        <f>'9月1日'!$C$16</f>
        <v>3318</v>
      </c>
      <c r="L89" s="6">
        <f>'10月1日'!$C$16</f>
        <v>3312</v>
      </c>
      <c r="M89" s="6">
        <f>'11月1日'!$C$16</f>
        <v>3306</v>
      </c>
      <c r="N89" s="18">
        <f>'12月1日'!$C$16</f>
        <v>3310</v>
      </c>
    </row>
    <row r="90" spans="1:14" ht="13.5" customHeight="1">
      <c r="A90" s="17"/>
      <c r="B90" s="4" t="s">
        <v>10</v>
      </c>
      <c r="C90" s="6">
        <f>'1月1日'!$D$16</f>
        <v>3553</v>
      </c>
      <c r="D90" s="6">
        <f>'2月1日'!$D$16</f>
        <v>3555</v>
      </c>
      <c r="E90" s="6">
        <f>'3月1日'!$D$16</f>
        <v>3554</v>
      </c>
      <c r="F90" s="6">
        <f>'4月1日'!$D$16</f>
        <v>3555</v>
      </c>
      <c r="G90" s="6">
        <f>'5月1日'!$D$16</f>
        <v>3557</v>
      </c>
      <c r="H90" s="6">
        <f>'6月1日'!$D$16</f>
        <v>3560</v>
      </c>
      <c r="I90" s="6">
        <f>'7月1日'!$D$16</f>
        <v>3556</v>
      </c>
      <c r="J90" s="6">
        <f>'8月1日'!$D$16</f>
        <v>3558</v>
      </c>
      <c r="K90" s="6">
        <f>'9月1日'!$D$16</f>
        <v>3554</v>
      </c>
      <c r="L90" s="6">
        <f>'10月1日'!$D$16</f>
        <v>3548</v>
      </c>
      <c r="M90" s="6">
        <f>'11月1日'!$D$16</f>
        <v>3544</v>
      </c>
      <c r="N90" s="18">
        <f>'12月1日'!$D$16</f>
        <v>3547</v>
      </c>
    </row>
    <row r="91" spans="1:14" ht="13.5" customHeight="1">
      <c r="A91" s="17"/>
      <c r="B91" s="4" t="s">
        <v>11</v>
      </c>
      <c r="C91" s="34">
        <f>'1月1日'!$E$16</f>
        <v>6883</v>
      </c>
      <c r="D91" s="34">
        <f>'2月1日'!$E$16</f>
        <v>6886</v>
      </c>
      <c r="E91" s="34">
        <f>'3月1日'!$E$16</f>
        <v>6884</v>
      </c>
      <c r="F91" s="34">
        <f>'4月1日'!$E$16</f>
        <v>6876</v>
      </c>
      <c r="G91" s="34">
        <f>'5月1日'!$E$16</f>
        <v>6874</v>
      </c>
      <c r="H91" s="34">
        <f>'6月1日'!$E$16</f>
        <v>6877</v>
      </c>
      <c r="I91" s="34">
        <f>'7月1日'!$E$16</f>
        <v>6875</v>
      </c>
      <c r="J91" s="34">
        <f>'8月1日'!$E$16</f>
        <v>6877</v>
      </c>
      <c r="K91" s="34">
        <f>'9月1日'!$E$16</f>
        <v>6872</v>
      </c>
      <c r="L91" s="34">
        <f>'10月1日'!$E$16</f>
        <v>6860</v>
      </c>
      <c r="M91" s="34">
        <f>'11月1日'!$E$16</f>
        <v>6850</v>
      </c>
      <c r="N91" s="35">
        <f>'12月1日'!$E$16</f>
        <v>6857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177.85529715762272</v>
      </c>
      <c r="D93" s="22">
        <f>'2月1日'!$G$16</f>
        <v>177.9328165374677</v>
      </c>
      <c r="E93" s="22">
        <f>'3月1日'!$G$16</f>
        <v>177.8811369509044</v>
      </c>
      <c r="F93" s="22">
        <f>'4月1日'!$G$16</f>
        <v>177.67441860465115</v>
      </c>
      <c r="G93" s="22">
        <f>'5月1日'!$G$16</f>
        <v>177.62273901808786</v>
      </c>
      <c r="H93" s="22">
        <f>'6月1日'!$G$16</f>
        <v>177.7002583979328</v>
      </c>
      <c r="I93" s="22">
        <f>'7月1日'!$G$16</f>
        <v>177.6485788113695</v>
      </c>
      <c r="J93" s="22">
        <f>'8月1日'!$G$16</f>
        <v>177.7002583979328</v>
      </c>
      <c r="K93" s="22">
        <f>'9月1日'!$G$16</f>
        <v>177.57105943152453</v>
      </c>
      <c r="L93" s="22">
        <f>'10月1日'!$G$16</f>
        <v>177.2609819121447</v>
      </c>
      <c r="M93" s="22">
        <f>'11月1日'!$G$16</f>
        <v>177.00258397932816</v>
      </c>
      <c r="N93" s="23">
        <f>'12月1日'!$G$16</f>
        <v>177.18346253229973</v>
      </c>
    </row>
    <row r="94" spans="1:14" ht="13.5" customHeight="1">
      <c r="A94" s="15" t="s">
        <v>4</v>
      </c>
      <c r="B94" s="16" t="s">
        <v>8</v>
      </c>
      <c r="C94" s="36">
        <f>'1月1日'!$B$17</f>
        <v>3187</v>
      </c>
      <c r="D94" s="36">
        <f>'2月1日'!$B$17</f>
        <v>3194</v>
      </c>
      <c r="E94" s="36">
        <f>'3月1日'!$B$17</f>
        <v>3195</v>
      </c>
      <c r="F94" s="36">
        <f>'4月1日'!$B$17</f>
        <v>3206</v>
      </c>
      <c r="G94" s="36">
        <f>'5月1日'!$B$17</f>
        <v>3221</v>
      </c>
      <c r="H94" s="36">
        <f>'6月1日'!$B$17</f>
        <v>3229</v>
      </c>
      <c r="I94" s="36">
        <f>'7月1日'!$B$17</f>
        <v>3235</v>
      </c>
      <c r="J94" s="36">
        <f>'8月1日'!$B$17</f>
        <v>3241</v>
      </c>
      <c r="K94" s="36">
        <f>'9月1日'!$B$17</f>
        <v>3255</v>
      </c>
      <c r="L94" s="36">
        <f>'10月1日'!$B$17</f>
        <v>3258</v>
      </c>
      <c r="M94" s="36">
        <f>'11月1日'!$B$17</f>
        <v>3259</v>
      </c>
      <c r="N94" s="37">
        <f>'12月1日'!$B$17</f>
        <v>3267</v>
      </c>
    </row>
    <row r="95" spans="1:14" ht="13.5" customHeight="1">
      <c r="A95" s="17"/>
      <c r="B95" s="4" t="s">
        <v>9</v>
      </c>
      <c r="C95" s="6">
        <f>'1月1日'!$C$17</f>
        <v>4706</v>
      </c>
      <c r="D95" s="6">
        <f>'2月1日'!$C$17</f>
        <v>4713</v>
      </c>
      <c r="E95" s="6">
        <f>'3月1日'!$C$17</f>
        <v>4713</v>
      </c>
      <c r="F95" s="6">
        <f>'4月1日'!$C$17</f>
        <v>4725</v>
      </c>
      <c r="G95" s="6">
        <f>'5月1日'!$C$17</f>
        <v>4747</v>
      </c>
      <c r="H95" s="6">
        <f>'6月1日'!$C$17</f>
        <v>4753</v>
      </c>
      <c r="I95" s="6">
        <f>'7月1日'!$C$17</f>
        <v>4760</v>
      </c>
      <c r="J95" s="6">
        <f>'8月1日'!$C$17</f>
        <v>4756</v>
      </c>
      <c r="K95" s="6">
        <f>'9月1日'!$C$17</f>
        <v>4769</v>
      </c>
      <c r="L95" s="6">
        <f>'10月1日'!$C$17</f>
        <v>4772</v>
      </c>
      <c r="M95" s="6">
        <f>'11月1日'!$C$17</f>
        <v>4768</v>
      </c>
      <c r="N95" s="18">
        <f>'12月1日'!$C$17</f>
        <v>4777</v>
      </c>
    </row>
    <row r="96" spans="1:14" ht="13.5" customHeight="1">
      <c r="A96" s="17"/>
      <c r="B96" s="4" t="s">
        <v>10</v>
      </c>
      <c r="C96" s="6">
        <f>'1月1日'!$D$17</f>
        <v>5090</v>
      </c>
      <c r="D96" s="6">
        <f>'2月1日'!$D$17</f>
        <v>5102</v>
      </c>
      <c r="E96" s="6">
        <f>'3月1日'!$D$17</f>
        <v>5111</v>
      </c>
      <c r="F96" s="6">
        <f>'4月1日'!$D$17</f>
        <v>5124</v>
      </c>
      <c r="G96" s="6">
        <f>'5月1日'!$D$17</f>
        <v>5141</v>
      </c>
      <c r="H96" s="6">
        <f>'6月1日'!$D$17</f>
        <v>5148</v>
      </c>
      <c r="I96" s="6">
        <f>'7月1日'!$D$17</f>
        <v>5157</v>
      </c>
      <c r="J96" s="6">
        <f>'8月1日'!$D$17</f>
        <v>5165</v>
      </c>
      <c r="K96" s="6">
        <f>'9月1日'!$D$17</f>
        <v>5183</v>
      </c>
      <c r="L96" s="6">
        <f>'10月1日'!$D$17</f>
        <v>5183</v>
      </c>
      <c r="M96" s="6">
        <f>'11月1日'!$D$17</f>
        <v>5179</v>
      </c>
      <c r="N96" s="18">
        <f>'12月1日'!$D$17</f>
        <v>5183</v>
      </c>
    </row>
    <row r="97" spans="1:14" ht="13.5" customHeight="1">
      <c r="A97" s="17"/>
      <c r="B97" s="4" t="s">
        <v>11</v>
      </c>
      <c r="C97" s="34">
        <f>'1月1日'!$E$17</f>
        <v>9796</v>
      </c>
      <c r="D97" s="34">
        <f>'2月1日'!$E$17</f>
        <v>9815</v>
      </c>
      <c r="E97" s="34">
        <f>'3月1日'!$E$17</f>
        <v>9824</v>
      </c>
      <c r="F97" s="34">
        <f>'4月1日'!$E$17</f>
        <v>9849</v>
      </c>
      <c r="G97" s="34">
        <f>'5月1日'!$E$17</f>
        <v>9888</v>
      </c>
      <c r="H97" s="34">
        <f>'6月1日'!$E$17</f>
        <v>9901</v>
      </c>
      <c r="I97" s="34">
        <f>'7月1日'!$E$17</f>
        <v>9917</v>
      </c>
      <c r="J97" s="34">
        <f>'8月1日'!$E$17</f>
        <v>9921</v>
      </c>
      <c r="K97" s="34">
        <f>'9月1日'!$E$17</f>
        <v>9952</v>
      </c>
      <c r="L97" s="34">
        <f>'10月1日'!$E$17</f>
        <v>9955</v>
      </c>
      <c r="M97" s="34">
        <f>'11月1日'!$E$17</f>
        <v>9947</v>
      </c>
      <c r="N97" s="35">
        <f>'12月1日'!$E$17</f>
        <v>9960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480.667320902846</v>
      </c>
      <c r="D99" s="22">
        <f>'2月1日'!$G$17</f>
        <v>481.59960745829244</v>
      </c>
      <c r="E99" s="22">
        <f>'3月1日'!$G$17</f>
        <v>482.0412168792935</v>
      </c>
      <c r="F99" s="22">
        <f>'4月1日'!$G$17</f>
        <v>483.2679097154073</v>
      </c>
      <c r="G99" s="22">
        <f>'5月1日'!$G$17</f>
        <v>485.1815505397449</v>
      </c>
      <c r="H99" s="22">
        <f>'6月1日'!$G$17</f>
        <v>485.8194308145241</v>
      </c>
      <c r="I99" s="22">
        <f>'7月1日'!$G$17</f>
        <v>486.60451422963695</v>
      </c>
      <c r="J99" s="22">
        <f>'8月1日'!$G$17</f>
        <v>486.8007850834151</v>
      </c>
      <c r="K99" s="22">
        <f>'9月1日'!$G$17</f>
        <v>488.3218842001963</v>
      </c>
      <c r="L99" s="22">
        <f>'10月1日'!$G$17</f>
        <v>488.46908734052994</v>
      </c>
      <c r="M99" s="22">
        <f>'11月1日'!$G$17</f>
        <v>488.07654563297353</v>
      </c>
      <c r="N99" s="23">
        <f>'12月1日'!$G$17</f>
        <v>488.71442590775274</v>
      </c>
    </row>
    <row r="100" spans="1:14" ht="13.5" customHeight="1">
      <c r="A100" s="15" t="s">
        <v>28</v>
      </c>
      <c r="B100" s="16" t="s">
        <v>8</v>
      </c>
      <c r="C100" s="36">
        <f>'1月1日'!$B$18</f>
        <v>548</v>
      </c>
      <c r="D100" s="36">
        <f>'2月1日'!$B$18</f>
        <v>547</v>
      </c>
      <c r="E100" s="36">
        <f>'3月1日'!$B$18</f>
        <v>548</v>
      </c>
      <c r="F100" s="36">
        <f>'4月1日'!$B$18</f>
        <v>547</v>
      </c>
      <c r="G100" s="36">
        <f>'5月1日'!$B$18</f>
        <v>554</v>
      </c>
      <c r="H100" s="36">
        <f>'6月1日'!$B$18</f>
        <v>553</v>
      </c>
      <c r="I100" s="36">
        <f>'7月1日'!$B$18</f>
        <v>555</v>
      </c>
      <c r="J100" s="36">
        <f>'8月1日'!$B$18</f>
        <v>558</v>
      </c>
      <c r="K100" s="36">
        <f>'9月1日'!$B$18</f>
        <v>554</v>
      </c>
      <c r="L100" s="36">
        <f>'10月1日'!$B$18</f>
        <v>555</v>
      </c>
      <c r="M100" s="36">
        <f>'11月1日'!$B$18</f>
        <v>555</v>
      </c>
      <c r="N100" s="37">
        <f>'12月1日'!$B$18</f>
        <v>553</v>
      </c>
    </row>
    <row r="101" spans="1:14" ht="13.5" customHeight="1">
      <c r="A101" s="17"/>
      <c r="B101" s="4" t="s">
        <v>9</v>
      </c>
      <c r="C101" s="6">
        <f>'1月1日'!$C$18</f>
        <v>937</v>
      </c>
      <c r="D101" s="6">
        <f>'2月1日'!$C$18</f>
        <v>939</v>
      </c>
      <c r="E101" s="6">
        <f>'3月1日'!$C$18</f>
        <v>936</v>
      </c>
      <c r="F101" s="6">
        <f>'4月1日'!$C$18</f>
        <v>927</v>
      </c>
      <c r="G101" s="6">
        <f>'5月1日'!$C$18</f>
        <v>938</v>
      </c>
      <c r="H101" s="6">
        <f>'6月1日'!$C$18</f>
        <v>936</v>
      </c>
      <c r="I101" s="6">
        <f>'7月1日'!$C$18</f>
        <v>939</v>
      </c>
      <c r="J101" s="6">
        <f>'8月1日'!$C$18</f>
        <v>942</v>
      </c>
      <c r="K101" s="6">
        <f>'9月1日'!$C$18</f>
        <v>938</v>
      </c>
      <c r="L101" s="6">
        <f>'10月1日'!$C$18</f>
        <v>939</v>
      </c>
      <c r="M101" s="6">
        <f>'11月1日'!$C$18</f>
        <v>938</v>
      </c>
      <c r="N101" s="18">
        <f>'12月1日'!$C$18</f>
        <v>937</v>
      </c>
    </row>
    <row r="102" spans="1:14" ht="13.5" customHeight="1">
      <c r="A102" s="17"/>
      <c r="B102" s="4" t="s">
        <v>10</v>
      </c>
      <c r="C102" s="6">
        <f>'1月1日'!$D$18</f>
        <v>966</v>
      </c>
      <c r="D102" s="6">
        <f>'2月1日'!$D$18</f>
        <v>967</v>
      </c>
      <c r="E102" s="6">
        <f>'3月1日'!$D$18</f>
        <v>966</v>
      </c>
      <c r="F102" s="6">
        <f>'4月1日'!$D$18</f>
        <v>959</v>
      </c>
      <c r="G102" s="6">
        <f>'5月1日'!$D$18</f>
        <v>968</v>
      </c>
      <c r="H102" s="6">
        <f>'6月1日'!$D$18</f>
        <v>963</v>
      </c>
      <c r="I102" s="6">
        <f>'7月1日'!$D$18</f>
        <v>963</v>
      </c>
      <c r="J102" s="6">
        <f>'8月1日'!$D$18</f>
        <v>968</v>
      </c>
      <c r="K102" s="6">
        <f>'9月1日'!$D$18</f>
        <v>966</v>
      </c>
      <c r="L102" s="6">
        <f>'10月1日'!$D$18</f>
        <v>971</v>
      </c>
      <c r="M102" s="6">
        <f>'11月1日'!$D$18</f>
        <v>974</v>
      </c>
      <c r="N102" s="18">
        <f>'12月1日'!$D$18</f>
        <v>970</v>
      </c>
    </row>
    <row r="103" spans="1:14" ht="13.5" customHeight="1">
      <c r="A103" s="17"/>
      <c r="B103" s="4" t="s">
        <v>11</v>
      </c>
      <c r="C103" s="34">
        <f>'1月1日'!$E$18</f>
        <v>1903</v>
      </c>
      <c r="D103" s="34">
        <f>'2月1日'!$E$18</f>
        <v>1906</v>
      </c>
      <c r="E103" s="34">
        <f>'3月1日'!$E$18</f>
        <v>1902</v>
      </c>
      <c r="F103" s="34">
        <f>'4月1日'!$E$18</f>
        <v>1886</v>
      </c>
      <c r="G103" s="34">
        <f>'5月1日'!$E$18</f>
        <v>1906</v>
      </c>
      <c r="H103" s="34">
        <f>'6月1日'!$E$18</f>
        <v>1899</v>
      </c>
      <c r="I103" s="34">
        <f>'7月1日'!$E$18</f>
        <v>1902</v>
      </c>
      <c r="J103" s="34">
        <f>'8月1日'!$E$18</f>
        <v>1910</v>
      </c>
      <c r="K103" s="34">
        <f>'9月1日'!$E$18</f>
        <v>1904</v>
      </c>
      <c r="L103" s="34">
        <f>'10月1日'!$E$18</f>
        <v>1910</v>
      </c>
      <c r="M103" s="34">
        <f>'11月1日'!$E$18</f>
        <v>1912</v>
      </c>
      <c r="N103" s="35">
        <f>'12月1日'!$E$18</f>
        <v>1907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160.3201347935973</v>
      </c>
      <c r="D105" s="22">
        <f>'2月1日'!$G$18</f>
        <v>160.57287278854255</v>
      </c>
      <c r="E105" s="22">
        <f>'3月1日'!$G$18</f>
        <v>160.23588879528222</v>
      </c>
      <c r="F105" s="22">
        <f>'4月1日'!$G$18</f>
        <v>158.88795282224095</v>
      </c>
      <c r="G105" s="22">
        <f>'5月1日'!$G$18</f>
        <v>160.57287278854255</v>
      </c>
      <c r="H105" s="22">
        <f>'6月1日'!$G$18</f>
        <v>159.983150800337</v>
      </c>
      <c r="I105" s="22">
        <f>'7月1日'!$G$18</f>
        <v>160.23588879528222</v>
      </c>
      <c r="J105" s="22">
        <f>'8月1日'!$G$18</f>
        <v>160.9098567818029</v>
      </c>
      <c r="K105" s="22">
        <f>'9月1日'!$G$18</f>
        <v>160.4043807919124</v>
      </c>
      <c r="L105" s="22">
        <f>'10月1日'!$G$18</f>
        <v>160.9098567818029</v>
      </c>
      <c r="M105" s="22">
        <f>'11月1日'!$G$18</f>
        <v>161.07834877843302</v>
      </c>
      <c r="N105" s="23">
        <f>'12月1日'!$G$18</f>
        <v>160.65711878685764</v>
      </c>
    </row>
    <row r="106" spans="1:14" ht="13.5" customHeight="1">
      <c r="A106" s="15" t="s">
        <v>24</v>
      </c>
      <c r="B106" s="16" t="s">
        <v>8</v>
      </c>
      <c r="C106" s="36">
        <f>'1月1日'!$B$19</f>
        <v>1356</v>
      </c>
      <c r="D106" s="36">
        <f>'2月1日'!$B$19</f>
        <v>1358</v>
      </c>
      <c r="E106" s="36">
        <f>'3月1日'!$B$19</f>
        <v>1359</v>
      </c>
      <c r="F106" s="36">
        <f>'4月1日'!$B$19</f>
        <v>1358</v>
      </c>
      <c r="G106" s="36">
        <f>'5月1日'!$B$19</f>
        <v>1355</v>
      </c>
      <c r="H106" s="36">
        <f>'6月1日'!$B$19</f>
        <v>1356</v>
      </c>
      <c r="I106" s="36">
        <f>'7月1日'!$B$19</f>
        <v>1356</v>
      </c>
      <c r="J106" s="36">
        <f>'8月1日'!$B$19</f>
        <v>1360</v>
      </c>
      <c r="K106" s="36">
        <f>'9月1日'!$B$19</f>
        <v>1359</v>
      </c>
      <c r="L106" s="36">
        <f>'10月1日'!$B$19</f>
        <v>1357</v>
      </c>
      <c r="M106" s="36">
        <f>'11月1日'!$B$19</f>
        <v>1357</v>
      </c>
      <c r="N106" s="37">
        <f>'12月1日'!$B$19</f>
        <v>1358</v>
      </c>
    </row>
    <row r="107" spans="1:14" ht="13.5" customHeight="1">
      <c r="A107" s="17"/>
      <c r="B107" s="4" t="s">
        <v>9</v>
      </c>
      <c r="C107" s="6">
        <f>'1月1日'!$C$19</f>
        <v>1779</v>
      </c>
      <c r="D107" s="6">
        <f>'2月1日'!$C$19</f>
        <v>1782</v>
      </c>
      <c r="E107" s="6">
        <f>'3月1日'!$C$19</f>
        <v>1778</v>
      </c>
      <c r="F107" s="6">
        <f>'4月1日'!$C$19</f>
        <v>1771</v>
      </c>
      <c r="G107" s="6">
        <f>'5月1日'!$C$19</f>
        <v>1766</v>
      </c>
      <c r="H107" s="6">
        <f>'6月1日'!$C$19</f>
        <v>1769</v>
      </c>
      <c r="I107" s="6">
        <f>'7月1日'!$C$19</f>
        <v>1768</v>
      </c>
      <c r="J107" s="6">
        <f>'8月1日'!$C$19</f>
        <v>1769</v>
      </c>
      <c r="K107" s="6">
        <f>'9月1日'!$C$19</f>
        <v>1767</v>
      </c>
      <c r="L107" s="6">
        <f>'10月1日'!$C$19</f>
        <v>1764</v>
      </c>
      <c r="M107" s="6">
        <f>'11月1日'!$C$19</f>
        <v>1766</v>
      </c>
      <c r="N107" s="18">
        <f>'12月1日'!$C$19</f>
        <v>1759</v>
      </c>
    </row>
    <row r="108" spans="1:14" ht="13.5" customHeight="1">
      <c r="A108" s="17"/>
      <c r="B108" s="4" t="s">
        <v>10</v>
      </c>
      <c r="C108" s="6">
        <f>'1月1日'!$D$19</f>
        <v>1906</v>
      </c>
      <c r="D108" s="6">
        <f>'2月1日'!$D$19</f>
        <v>1911</v>
      </c>
      <c r="E108" s="6">
        <f>'3月1日'!$D$19</f>
        <v>1909</v>
      </c>
      <c r="F108" s="6">
        <f>'4月1日'!$D$19</f>
        <v>1910</v>
      </c>
      <c r="G108" s="6">
        <f>'5月1日'!$D$19</f>
        <v>1908</v>
      </c>
      <c r="H108" s="6">
        <f>'6月1日'!$D$19</f>
        <v>1909</v>
      </c>
      <c r="I108" s="6">
        <f>'7月1日'!$D$19</f>
        <v>1906</v>
      </c>
      <c r="J108" s="6">
        <f>'8月1日'!$D$19</f>
        <v>1909</v>
      </c>
      <c r="K108" s="6">
        <f>'9月1日'!$D$19</f>
        <v>1900</v>
      </c>
      <c r="L108" s="6">
        <f>'10月1日'!$D$19</f>
        <v>1897</v>
      </c>
      <c r="M108" s="6">
        <f>'11月1日'!$D$19</f>
        <v>1897</v>
      </c>
      <c r="N108" s="18">
        <f>'12月1日'!$D$19</f>
        <v>1896</v>
      </c>
    </row>
    <row r="109" spans="1:14" ht="13.5" customHeight="1">
      <c r="A109" s="17"/>
      <c r="B109" s="4" t="s">
        <v>11</v>
      </c>
      <c r="C109" s="34">
        <f>'1月1日'!$E$19</f>
        <v>3685</v>
      </c>
      <c r="D109" s="34">
        <f>'2月1日'!$E$19</f>
        <v>3693</v>
      </c>
      <c r="E109" s="34">
        <f>'3月1日'!$E$19</f>
        <v>3687</v>
      </c>
      <c r="F109" s="34">
        <f>'4月1日'!$E$19</f>
        <v>3681</v>
      </c>
      <c r="G109" s="34">
        <f>'5月1日'!$E$19</f>
        <v>3674</v>
      </c>
      <c r="H109" s="34">
        <f>'6月1日'!$E$19</f>
        <v>3678</v>
      </c>
      <c r="I109" s="34">
        <f>'7月1日'!$E$19</f>
        <v>3674</v>
      </c>
      <c r="J109" s="34">
        <f>'8月1日'!$E$19</f>
        <v>3678</v>
      </c>
      <c r="K109" s="34">
        <f>'9月1日'!$E$19</f>
        <v>3667</v>
      </c>
      <c r="L109" s="34">
        <f>'10月1日'!$E$19</f>
        <v>3661</v>
      </c>
      <c r="M109" s="34">
        <f>'11月1日'!$E$19</f>
        <v>3663</v>
      </c>
      <c r="N109" s="35">
        <f>'12月1日'!$E$19</f>
        <v>3655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582.1484992101106</v>
      </c>
      <c r="D111" s="22">
        <f>'2月1日'!$G$19</f>
        <v>583.4123222748815</v>
      </c>
      <c r="E111" s="22">
        <f>'3月1日'!$G$19</f>
        <v>582.4644549763033</v>
      </c>
      <c r="F111" s="22">
        <f>'4月1日'!$G$19</f>
        <v>581.516587677725</v>
      </c>
      <c r="G111" s="22">
        <f>'5月1日'!$G$19</f>
        <v>580.4107424960506</v>
      </c>
      <c r="H111" s="22">
        <f>'6月1日'!$G$19</f>
        <v>581.042654028436</v>
      </c>
      <c r="I111" s="22">
        <f>'7月1日'!$G$19</f>
        <v>580.4107424960506</v>
      </c>
      <c r="J111" s="22">
        <f>'8月1日'!$G$19</f>
        <v>581.042654028436</v>
      </c>
      <c r="K111" s="22">
        <f>'9月1日'!$G$19</f>
        <v>579.304897314376</v>
      </c>
      <c r="L111" s="22">
        <f>'10月1日'!$G$19</f>
        <v>578.3570300157978</v>
      </c>
      <c r="M111" s="22">
        <f>'11月1日'!$G$19</f>
        <v>578.6729857819905</v>
      </c>
      <c r="N111" s="23">
        <f>'12月1日'!$G$19</f>
        <v>577.4091627172196</v>
      </c>
    </row>
    <row r="112" spans="1:14" ht="13.5" customHeight="1">
      <c r="A112" s="15" t="s">
        <v>26</v>
      </c>
      <c r="B112" s="16" t="s">
        <v>8</v>
      </c>
      <c r="C112" s="36">
        <f>'1月1日'!$B$20</f>
        <v>5338</v>
      </c>
      <c r="D112" s="36">
        <f>'2月1日'!$B$20</f>
        <v>5403</v>
      </c>
      <c r="E112" s="36">
        <f>'3月1日'!$B$20</f>
        <v>5416</v>
      </c>
      <c r="F112" s="36">
        <f>'4月1日'!$B$20</f>
        <v>5443</v>
      </c>
      <c r="G112" s="36">
        <f>'5月1日'!$B$20</f>
        <v>5476</v>
      </c>
      <c r="H112" s="36">
        <f>'6月1日'!$B$20</f>
        <v>5493</v>
      </c>
      <c r="I112" s="36">
        <f>'7月1日'!$B$20</f>
        <v>5505</v>
      </c>
      <c r="J112" s="36">
        <f>'8月1日'!$B$20</f>
        <v>5527</v>
      </c>
      <c r="K112" s="36">
        <f>'9月1日'!$B$20</f>
        <v>5543</v>
      </c>
      <c r="L112" s="36">
        <f>'10月1日'!$B$20</f>
        <v>5545</v>
      </c>
      <c r="M112" s="36">
        <f>'11月1日'!$B$20</f>
        <v>5568</v>
      </c>
      <c r="N112" s="37">
        <f>'12月1日'!$B$20</f>
        <v>5581</v>
      </c>
    </row>
    <row r="113" spans="1:14" ht="13.5" customHeight="1">
      <c r="A113" s="17"/>
      <c r="B113" s="4" t="s">
        <v>9</v>
      </c>
      <c r="C113" s="6">
        <f>'1月1日'!$C$20</f>
        <v>7347</v>
      </c>
      <c r="D113" s="6">
        <f>'2月1日'!$C$20</f>
        <v>7396</v>
      </c>
      <c r="E113" s="6">
        <f>'3月1日'!$C$20</f>
        <v>7406</v>
      </c>
      <c r="F113" s="6">
        <f>'4月1日'!$C$20</f>
        <v>7407</v>
      </c>
      <c r="G113" s="6">
        <f>'5月1日'!$C$20</f>
        <v>7438</v>
      </c>
      <c r="H113" s="6">
        <f>'6月1日'!$C$20</f>
        <v>7453</v>
      </c>
      <c r="I113" s="6">
        <f>'7月1日'!$C$20</f>
        <v>7456</v>
      </c>
      <c r="J113" s="6">
        <f>'8月1日'!$C$20</f>
        <v>7479</v>
      </c>
      <c r="K113" s="6">
        <f>'9月1日'!$C$20</f>
        <v>7490</v>
      </c>
      <c r="L113" s="6">
        <f>'10月1日'!$C$20</f>
        <v>7501</v>
      </c>
      <c r="M113" s="6">
        <f>'11月1日'!$C$20</f>
        <v>7531</v>
      </c>
      <c r="N113" s="18">
        <f>'12月1日'!$C$20</f>
        <v>7539</v>
      </c>
    </row>
    <row r="114" spans="1:14" ht="13.5" customHeight="1">
      <c r="A114" s="17"/>
      <c r="B114" s="4" t="s">
        <v>10</v>
      </c>
      <c r="C114" s="6">
        <f>'1月1日'!$D$20</f>
        <v>7756</v>
      </c>
      <c r="D114" s="6">
        <f>'2月1日'!$D$20</f>
        <v>7814</v>
      </c>
      <c r="E114" s="6">
        <f>'3月1日'!$D$20</f>
        <v>7830</v>
      </c>
      <c r="F114" s="6">
        <f>'4月1日'!$D$20</f>
        <v>7852</v>
      </c>
      <c r="G114" s="6">
        <f>'5月1日'!$D$20</f>
        <v>7869</v>
      </c>
      <c r="H114" s="6">
        <f>'6月1日'!$D$20</f>
        <v>7875</v>
      </c>
      <c r="I114" s="6">
        <f>'7月1日'!$D$20</f>
        <v>7897</v>
      </c>
      <c r="J114" s="6">
        <f>'8月1日'!$D$20</f>
        <v>7908</v>
      </c>
      <c r="K114" s="6">
        <f>'9月1日'!$D$20</f>
        <v>7925</v>
      </c>
      <c r="L114" s="6">
        <f>'10月1日'!$D$20</f>
        <v>7909</v>
      </c>
      <c r="M114" s="6">
        <f>'11月1日'!$D$20</f>
        <v>7924</v>
      </c>
      <c r="N114" s="18">
        <f>'12月1日'!$D$20</f>
        <v>7925</v>
      </c>
    </row>
    <row r="115" spans="1:14" ht="13.5" customHeight="1">
      <c r="A115" s="17"/>
      <c r="B115" s="4" t="s">
        <v>11</v>
      </c>
      <c r="C115" s="34">
        <f>'1月1日'!$E$20</f>
        <v>15103</v>
      </c>
      <c r="D115" s="34">
        <f>'2月1日'!$E$20</f>
        <v>15210</v>
      </c>
      <c r="E115" s="34">
        <f>'3月1日'!$E$20</f>
        <v>15236</v>
      </c>
      <c r="F115" s="34">
        <f>'4月1日'!$E$20</f>
        <v>15259</v>
      </c>
      <c r="G115" s="34">
        <f>'5月1日'!$E$20</f>
        <v>15307</v>
      </c>
      <c r="H115" s="34">
        <f>'6月1日'!$E$20</f>
        <v>15328</v>
      </c>
      <c r="I115" s="34">
        <f>'7月1日'!$E$20</f>
        <v>15353</v>
      </c>
      <c r="J115" s="34">
        <f>'8月1日'!$E$20</f>
        <v>15387</v>
      </c>
      <c r="K115" s="34">
        <f>'9月1日'!$E$20</f>
        <v>15415</v>
      </c>
      <c r="L115" s="34">
        <f>'10月1日'!$E$20</f>
        <v>15410</v>
      </c>
      <c r="M115" s="34">
        <f>'11月1日'!$E$20</f>
        <v>15455</v>
      </c>
      <c r="N115" s="35">
        <f>'12月1日'!$E$20</f>
        <v>15464</v>
      </c>
    </row>
    <row r="116" spans="1:14" ht="13.5" customHeight="1">
      <c r="A116" s="17"/>
      <c r="B116" s="4" t="s">
        <v>12</v>
      </c>
      <c r="C116" s="1">
        <f>'1月1日'!$F$20</f>
        <v>17.98</v>
      </c>
      <c r="D116" s="1">
        <f>'2月1日'!$F$20</f>
        <v>17.98</v>
      </c>
      <c r="E116" s="1">
        <f>'3月1日'!$F$20</f>
        <v>17.98</v>
      </c>
      <c r="F116" s="1">
        <f>'4月1日'!$F$20</f>
        <v>17.98</v>
      </c>
      <c r="G116" s="1">
        <f>'5月1日'!$F$20</f>
        <v>17.98</v>
      </c>
      <c r="H116" s="1">
        <f>'6月1日'!$F$20</f>
        <v>17.98</v>
      </c>
      <c r="I116" s="1">
        <f>'7月1日'!$F$20</f>
        <v>17.98</v>
      </c>
      <c r="J116" s="1">
        <f>'8月1日'!$F$20</f>
        <v>17.98</v>
      </c>
      <c r="K116" s="1">
        <f>'9月1日'!$F$20</f>
        <v>17.98</v>
      </c>
      <c r="L116" s="1">
        <f>'10月1日'!$F$20</f>
        <v>17.98</v>
      </c>
      <c r="M116" s="1">
        <f>'11月1日'!$F$20</f>
        <v>17.98</v>
      </c>
      <c r="N116" s="19">
        <f>'12月1日'!$F$20</f>
        <v>17.98</v>
      </c>
    </row>
    <row r="117" spans="1:14" ht="13.5" customHeight="1" thickBot="1">
      <c r="A117" s="20"/>
      <c r="B117" s="21" t="s">
        <v>13</v>
      </c>
      <c r="C117" s="22">
        <f>'1月1日'!$G$20</f>
        <v>839.9888765294771</v>
      </c>
      <c r="D117" s="22">
        <f>'2月1日'!$G$20</f>
        <v>845.9399332591769</v>
      </c>
      <c r="E117" s="22">
        <f>'3月1日'!$G$20</f>
        <v>847.3859844271412</v>
      </c>
      <c r="F117" s="22">
        <f>'4月1日'!$G$20</f>
        <v>848.6651835372636</v>
      </c>
      <c r="G117" s="22">
        <f>'5月1日'!$G$20</f>
        <v>851.3348164627364</v>
      </c>
      <c r="H117" s="22">
        <f>'6月1日'!$G$20</f>
        <v>852.5027808676307</v>
      </c>
      <c r="I117" s="22">
        <f>'7月1日'!$G$20</f>
        <v>853.8932146829811</v>
      </c>
      <c r="J117" s="22">
        <f>'8月1日'!$G$20</f>
        <v>855.7842046718577</v>
      </c>
      <c r="K117" s="22">
        <f>'9月1日'!$G$20</f>
        <v>857.3414905450501</v>
      </c>
      <c r="L117" s="22">
        <f>'10月1日'!$G$20</f>
        <v>857.06340378198</v>
      </c>
      <c r="M117" s="22">
        <f>'11月1日'!$G$20</f>
        <v>859.5661846496107</v>
      </c>
      <c r="N117" s="23">
        <f>'12月1日'!$G$20</f>
        <v>860.0667408231368</v>
      </c>
    </row>
    <row r="118" spans="1:14" ht="13.5" customHeight="1">
      <c r="A118" s="15" t="s">
        <v>25</v>
      </c>
      <c r="B118" s="16" t="s">
        <v>8</v>
      </c>
      <c r="C118" s="36">
        <f>'1月1日'!$B$21</f>
        <v>1904</v>
      </c>
      <c r="D118" s="36">
        <f>'2月1日'!$B$21</f>
        <v>1908</v>
      </c>
      <c r="E118" s="36">
        <f>'3月1日'!$B$21</f>
        <v>1909</v>
      </c>
      <c r="F118" s="36">
        <f>'4月1日'!$B$21</f>
        <v>1900</v>
      </c>
      <c r="G118" s="36">
        <f>'5月1日'!$B$21</f>
        <v>1942</v>
      </c>
      <c r="H118" s="36">
        <f>'6月1日'!$B$21</f>
        <v>1956</v>
      </c>
      <c r="I118" s="36">
        <f>'7月1日'!$B$21</f>
        <v>1960</v>
      </c>
      <c r="J118" s="36">
        <f>'8月1日'!$B$21</f>
        <v>1963</v>
      </c>
      <c r="K118" s="36">
        <f>'9月1日'!$B$21</f>
        <v>1971</v>
      </c>
      <c r="L118" s="36">
        <f>'10月1日'!$B$21</f>
        <v>1970</v>
      </c>
      <c r="M118" s="36">
        <f>'11月1日'!$B$21</f>
        <v>1975</v>
      </c>
      <c r="N118" s="37">
        <f>'12月1日'!$B$21</f>
        <v>1979</v>
      </c>
    </row>
    <row r="119" spans="1:14" ht="13.5" customHeight="1">
      <c r="A119" s="17"/>
      <c r="B119" s="4" t="s">
        <v>9</v>
      </c>
      <c r="C119" s="6">
        <f>'1月1日'!$C$21</f>
        <v>2836</v>
      </c>
      <c r="D119" s="6">
        <f>'2月1日'!$C$21</f>
        <v>2838</v>
      </c>
      <c r="E119" s="6">
        <f>'3月1日'!$C$21</f>
        <v>2839</v>
      </c>
      <c r="F119" s="6">
        <f>'4月1日'!$C$21</f>
        <v>2832</v>
      </c>
      <c r="G119" s="6">
        <f>'5月1日'!$C$21</f>
        <v>2857</v>
      </c>
      <c r="H119" s="6">
        <f>'6月1日'!$C$21</f>
        <v>2858</v>
      </c>
      <c r="I119" s="6">
        <f>'7月1日'!$C$21</f>
        <v>2858</v>
      </c>
      <c r="J119" s="6">
        <f>'8月1日'!$C$21</f>
        <v>2863</v>
      </c>
      <c r="K119" s="6">
        <f>'9月1日'!$C$21</f>
        <v>2867</v>
      </c>
      <c r="L119" s="6">
        <f>'10月1日'!$C$21</f>
        <v>2867</v>
      </c>
      <c r="M119" s="6">
        <f>'11月1日'!$C$21</f>
        <v>2869</v>
      </c>
      <c r="N119" s="18">
        <f>'12月1日'!$C$21</f>
        <v>2869</v>
      </c>
    </row>
    <row r="120" spans="1:14" ht="13.5" customHeight="1">
      <c r="A120" s="17"/>
      <c r="B120" s="4" t="s">
        <v>10</v>
      </c>
      <c r="C120" s="6">
        <f>'1月1日'!$D$21</f>
        <v>2979</v>
      </c>
      <c r="D120" s="6">
        <f>'2月1日'!$D$21</f>
        <v>2978</v>
      </c>
      <c r="E120" s="6">
        <f>'3月1日'!$D$21</f>
        <v>2979</v>
      </c>
      <c r="F120" s="6">
        <f>'4月1日'!$D$21</f>
        <v>2970</v>
      </c>
      <c r="G120" s="6">
        <f>'5月1日'!$D$21</f>
        <v>2989</v>
      </c>
      <c r="H120" s="6">
        <f>'6月1日'!$D$21</f>
        <v>2999</v>
      </c>
      <c r="I120" s="6">
        <f>'7月1日'!$D$21</f>
        <v>3001</v>
      </c>
      <c r="J120" s="6">
        <f>'8月1日'!$D$21</f>
        <v>3003</v>
      </c>
      <c r="K120" s="6">
        <f>'9月1日'!$D$21</f>
        <v>3006</v>
      </c>
      <c r="L120" s="6">
        <f>'10月1日'!$D$21</f>
        <v>3002</v>
      </c>
      <c r="M120" s="6">
        <f>'11月1日'!$D$21</f>
        <v>3005</v>
      </c>
      <c r="N120" s="18">
        <f>'12月1日'!$D$21</f>
        <v>3000</v>
      </c>
    </row>
    <row r="121" spans="1:14" ht="13.5" customHeight="1">
      <c r="A121" s="17"/>
      <c r="B121" s="4" t="s">
        <v>11</v>
      </c>
      <c r="C121" s="34">
        <f>'1月1日'!$E$21</f>
        <v>5815</v>
      </c>
      <c r="D121" s="34">
        <f>'2月1日'!$E$21</f>
        <v>5816</v>
      </c>
      <c r="E121" s="34">
        <f>'3月1日'!$E$21</f>
        <v>5818</v>
      </c>
      <c r="F121" s="34">
        <f>'4月1日'!$E$21</f>
        <v>5802</v>
      </c>
      <c r="G121" s="34">
        <f>'5月1日'!$E$21</f>
        <v>5846</v>
      </c>
      <c r="H121" s="34">
        <f>'6月1日'!$E$21</f>
        <v>5857</v>
      </c>
      <c r="I121" s="34">
        <f>'7月1日'!$E$21</f>
        <v>5859</v>
      </c>
      <c r="J121" s="34">
        <f>'8月1日'!$E$21</f>
        <v>5866</v>
      </c>
      <c r="K121" s="34">
        <f>'9月1日'!$E$21</f>
        <v>5873</v>
      </c>
      <c r="L121" s="34">
        <f>'10月1日'!$E$21</f>
        <v>5869</v>
      </c>
      <c r="M121" s="34">
        <f>'11月1日'!$E$21</f>
        <v>5874</v>
      </c>
      <c r="N121" s="35">
        <f>'12月1日'!$E$21</f>
        <v>5869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674.5939675174014</v>
      </c>
      <c r="D123" s="22">
        <f>'2月1日'!$G$21</f>
        <v>674.7099767981439</v>
      </c>
      <c r="E123" s="22">
        <f>'3月1日'!$G$21</f>
        <v>674.9419953596288</v>
      </c>
      <c r="F123" s="22">
        <f>'4月1日'!$G$21</f>
        <v>673.0858468677495</v>
      </c>
      <c r="G123" s="22">
        <f>'5月1日'!$G$21</f>
        <v>678.1902552204177</v>
      </c>
      <c r="H123" s="22">
        <f>'6月1日'!$G$21</f>
        <v>679.4663573085847</v>
      </c>
      <c r="I123" s="22">
        <f>'7月1日'!$G$21</f>
        <v>679.6983758700696</v>
      </c>
      <c r="J123" s="22">
        <f>'8月1日'!$G$21</f>
        <v>680.5104408352669</v>
      </c>
      <c r="K123" s="22">
        <f>'9月1日'!$G$21</f>
        <v>681.3225058004641</v>
      </c>
      <c r="L123" s="22">
        <f>'10月1日'!$G$21</f>
        <v>680.8584686774942</v>
      </c>
      <c r="M123" s="22">
        <f>'11月1日'!$G$21</f>
        <v>681.4385150812066</v>
      </c>
      <c r="N123" s="23">
        <f>'12月1日'!$G$21</f>
        <v>680.8584686774942</v>
      </c>
    </row>
    <row r="124" spans="1:14" ht="13.5" customHeight="1">
      <c r="A124" s="15" t="s">
        <v>29</v>
      </c>
      <c r="B124" s="16" t="s">
        <v>8</v>
      </c>
      <c r="C124" s="36">
        <f>'1月1日'!$B$22</f>
        <v>4035</v>
      </c>
      <c r="D124" s="36">
        <f>'2月1日'!$B$22</f>
        <v>4050</v>
      </c>
      <c r="E124" s="36">
        <f>'3月1日'!$B$22</f>
        <v>4057</v>
      </c>
      <c r="F124" s="36">
        <f>'4月1日'!$B$22</f>
        <v>4066</v>
      </c>
      <c r="G124" s="36">
        <f>'5月1日'!$B$22</f>
        <v>4073</v>
      </c>
      <c r="H124" s="36">
        <f>'6月1日'!$B$22</f>
        <v>4080</v>
      </c>
      <c r="I124" s="36">
        <f>'7月1日'!$B$22</f>
        <v>4082</v>
      </c>
      <c r="J124" s="36">
        <f>'8月1日'!$B$22</f>
        <v>4088</v>
      </c>
      <c r="K124" s="36">
        <f>'9月1日'!$B$22</f>
        <v>4094</v>
      </c>
      <c r="L124" s="36">
        <f>'10月1日'!$B$22</f>
        <v>4099</v>
      </c>
      <c r="M124" s="36">
        <f>'11月1日'!$B$22</f>
        <v>4107</v>
      </c>
      <c r="N124" s="37">
        <f>'12月1日'!$B$22</f>
        <v>4107</v>
      </c>
    </row>
    <row r="125" spans="1:14" ht="13.5" customHeight="1">
      <c r="A125" s="17"/>
      <c r="B125" s="4" t="s">
        <v>9</v>
      </c>
      <c r="C125" s="6">
        <f>'1月1日'!$C$22</f>
        <v>5804</v>
      </c>
      <c r="D125" s="6">
        <f>'2月1日'!$C$22</f>
        <v>5823</v>
      </c>
      <c r="E125" s="6">
        <f>'3月1日'!$C$22</f>
        <v>5827</v>
      </c>
      <c r="F125" s="6">
        <f>'4月1日'!$C$22</f>
        <v>5833</v>
      </c>
      <c r="G125" s="6">
        <f>'5月1日'!$C$22</f>
        <v>5824</v>
      </c>
      <c r="H125" s="6">
        <f>'6月1日'!$C$22</f>
        <v>5830</v>
      </c>
      <c r="I125" s="6">
        <f>'7月1日'!$C$22</f>
        <v>5833</v>
      </c>
      <c r="J125" s="6">
        <f>'8月1日'!$C$22</f>
        <v>5830</v>
      </c>
      <c r="K125" s="6">
        <f>'9月1日'!$C$22</f>
        <v>5829</v>
      </c>
      <c r="L125" s="6">
        <f>'10月1日'!$C$22</f>
        <v>5826</v>
      </c>
      <c r="M125" s="6">
        <f>'11月1日'!$C$22</f>
        <v>5838</v>
      </c>
      <c r="N125" s="18">
        <f>'12月1日'!$C$22</f>
        <v>5833</v>
      </c>
    </row>
    <row r="126" spans="1:14" ht="13.5" customHeight="1">
      <c r="A126" s="17"/>
      <c r="B126" s="4" t="s">
        <v>10</v>
      </c>
      <c r="C126" s="6">
        <f>'1月1日'!$D$22</f>
        <v>6488</v>
      </c>
      <c r="D126" s="6">
        <f>'2月1日'!$D$22</f>
        <v>6494</v>
      </c>
      <c r="E126" s="6">
        <f>'3月1日'!$D$22</f>
        <v>6500</v>
      </c>
      <c r="F126" s="6">
        <f>'4月1日'!$D$22</f>
        <v>6506</v>
      </c>
      <c r="G126" s="6">
        <f>'5月1日'!$D$22</f>
        <v>6507</v>
      </c>
      <c r="H126" s="6">
        <f>'6月1日'!$D$22</f>
        <v>6514</v>
      </c>
      <c r="I126" s="6">
        <f>'7月1日'!$D$22</f>
        <v>6509</v>
      </c>
      <c r="J126" s="6">
        <f>'8月1日'!$D$22</f>
        <v>6512</v>
      </c>
      <c r="K126" s="6">
        <f>'9月1日'!$D$22</f>
        <v>6516</v>
      </c>
      <c r="L126" s="6">
        <f>'10月1日'!$D$22</f>
        <v>6512</v>
      </c>
      <c r="M126" s="6">
        <f>'11月1日'!$D$22</f>
        <v>6518</v>
      </c>
      <c r="N126" s="18">
        <f>'12月1日'!$D$22</f>
        <v>6512</v>
      </c>
    </row>
    <row r="127" spans="1:14" ht="13.5" customHeight="1">
      <c r="A127" s="17"/>
      <c r="B127" s="4" t="s">
        <v>11</v>
      </c>
      <c r="C127" s="34">
        <f>'1月1日'!$E$22</f>
        <v>12292</v>
      </c>
      <c r="D127" s="34">
        <f>'2月1日'!$E$22</f>
        <v>12317</v>
      </c>
      <c r="E127" s="34">
        <f>'3月1日'!$E$22</f>
        <v>12327</v>
      </c>
      <c r="F127" s="34">
        <f>'4月1日'!$E$22</f>
        <v>12339</v>
      </c>
      <c r="G127" s="34">
        <f>'5月1日'!$E$22</f>
        <v>12331</v>
      </c>
      <c r="H127" s="34">
        <f>'6月1日'!$E$22</f>
        <v>12344</v>
      </c>
      <c r="I127" s="34">
        <f>'7月1日'!$E$22</f>
        <v>12342</v>
      </c>
      <c r="J127" s="34">
        <f>'8月1日'!$E$22</f>
        <v>12342</v>
      </c>
      <c r="K127" s="34">
        <f>'9月1日'!$E$22</f>
        <v>12345</v>
      </c>
      <c r="L127" s="34">
        <f>'10月1日'!$E$22</f>
        <v>12338</v>
      </c>
      <c r="M127" s="34">
        <f>'11月1日'!$E$22</f>
        <v>12356</v>
      </c>
      <c r="N127" s="35">
        <f>'12月1日'!$E$22</f>
        <v>12345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1384.234234234234</v>
      </c>
      <c r="D129" s="22">
        <f>'2月1日'!$G$22</f>
        <v>1387.0495495495495</v>
      </c>
      <c r="E129" s="22">
        <f>'3月1日'!$G$22</f>
        <v>1388.1756756756756</v>
      </c>
      <c r="F129" s="22">
        <f>'4月1日'!$G$22</f>
        <v>1389.5270270270269</v>
      </c>
      <c r="G129" s="22">
        <f>'5月1日'!$G$22</f>
        <v>1388.626126126126</v>
      </c>
      <c r="H129" s="22">
        <f>'6月1日'!$G$22</f>
        <v>1390.09009009009</v>
      </c>
      <c r="I129" s="22">
        <f>'7月1日'!$G$22</f>
        <v>1389.8648648648648</v>
      </c>
      <c r="J129" s="22">
        <f>'8月1日'!$G$22</f>
        <v>1389.8648648648648</v>
      </c>
      <c r="K129" s="22">
        <f>'9月1日'!$G$22</f>
        <v>1390.2027027027025</v>
      </c>
      <c r="L129" s="22">
        <f>'10月1日'!$G$22</f>
        <v>1389.4144144144143</v>
      </c>
      <c r="M129" s="22">
        <f>'11月1日'!$G$22</f>
        <v>1391.4414414414414</v>
      </c>
      <c r="N129" s="23">
        <f>'12月1日'!$G$22</f>
        <v>1390.2027027027025</v>
      </c>
    </row>
    <row r="130" spans="1:14" ht="13.5" customHeight="1">
      <c r="A130" s="15" t="s">
        <v>5</v>
      </c>
      <c r="B130" s="16" t="s">
        <v>8</v>
      </c>
      <c r="C130" s="36">
        <f>'1月1日'!$B$23</f>
        <v>1668</v>
      </c>
      <c r="D130" s="36">
        <f>'2月1日'!$B$23</f>
        <v>1671</v>
      </c>
      <c r="E130" s="36">
        <f>'3月1日'!$B$23</f>
        <v>1675</v>
      </c>
      <c r="F130" s="36">
        <f>'4月1日'!$B$23</f>
        <v>1679</v>
      </c>
      <c r="G130" s="36">
        <f>'5月1日'!$B$23</f>
        <v>1685</v>
      </c>
      <c r="H130" s="36">
        <f>'6月1日'!$B$23</f>
        <v>1686</v>
      </c>
      <c r="I130" s="36">
        <f>'7月1日'!$B$23</f>
        <v>1686</v>
      </c>
      <c r="J130" s="36">
        <f>'8月1日'!$B$23</f>
        <v>1686</v>
      </c>
      <c r="K130" s="36">
        <f>'9月1日'!$B$23</f>
        <v>1684</v>
      </c>
      <c r="L130" s="36">
        <f>'10月1日'!$B$23</f>
        <v>1685</v>
      </c>
      <c r="M130" s="36">
        <f>'11月1日'!$B$23</f>
        <v>1686</v>
      </c>
      <c r="N130" s="37">
        <f>'12月1日'!$B$23</f>
        <v>1689</v>
      </c>
    </row>
    <row r="131" spans="1:14" ht="13.5" customHeight="1">
      <c r="A131" s="17"/>
      <c r="B131" s="4" t="s">
        <v>9</v>
      </c>
      <c r="C131" s="6">
        <f>'1月1日'!$C$23</f>
        <v>2633</v>
      </c>
      <c r="D131" s="6">
        <f>'2月1日'!$C$23</f>
        <v>2630</v>
      </c>
      <c r="E131" s="6">
        <f>'3月1日'!$C$23</f>
        <v>2630</v>
      </c>
      <c r="F131" s="6">
        <f>'4月1日'!$C$23</f>
        <v>2629</v>
      </c>
      <c r="G131" s="6">
        <f>'5月1日'!$C$23</f>
        <v>2633</v>
      </c>
      <c r="H131" s="6">
        <f>'6月1日'!$C$23</f>
        <v>2627</v>
      </c>
      <c r="I131" s="6">
        <f>'7月1日'!$C$23</f>
        <v>2626</v>
      </c>
      <c r="J131" s="6">
        <f>'8月1日'!$C$23</f>
        <v>2626</v>
      </c>
      <c r="K131" s="6">
        <f>'9月1日'!$C$23</f>
        <v>2625</v>
      </c>
      <c r="L131" s="6">
        <f>'10月1日'!$C$23</f>
        <v>2620</v>
      </c>
      <c r="M131" s="6">
        <f>'11月1日'!$C$23</f>
        <v>2618</v>
      </c>
      <c r="N131" s="18">
        <f>'12月1日'!$C$23</f>
        <v>2616</v>
      </c>
    </row>
    <row r="132" spans="1:14" ht="13.5" customHeight="1">
      <c r="A132" s="17"/>
      <c r="B132" s="4" t="s">
        <v>10</v>
      </c>
      <c r="C132" s="6">
        <f>'1月1日'!$D$23</f>
        <v>2866</v>
      </c>
      <c r="D132" s="6">
        <f>'2月1日'!$D$23</f>
        <v>2871</v>
      </c>
      <c r="E132" s="6">
        <f>'3月1日'!$D$23</f>
        <v>2875</v>
      </c>
      <c r="F132" s="6">
        <f>'4月1日'!$D$23</f>
        <v>2873</v>
      </c>
      <c r="G132" s="6">
        <f>'5月1日'!$D$23</f>
        <v>2876</v>
      </c>
      <c r="H132" s="6">
        <f>'6月1日'!$D$23</f>
        <v>2876</v>
      </c>
      <c r="I132" s="6">
        <f>'7月1日'!$D$23</f>
        <v>2877</v>
      </c>
      <c r="J132" s="6">
        <f>'8月1日'!$D$23</f>
        <v>2868</v>
      </c>
      <c r="K132" s="6">
        <f>'9月1日'!$D$23</f>
        <v>2865</v>
      </c>
      <c r="L132" s="6">
        <f>'10月1日'!$D$23</f>
        <v>2868</v>
      </c>
      <c r="M132" s="6">
        <f>'11月1日'!$D$23</f>
        <v>2859</v>
      </c>
      <c r="N132" s="18">
        <f>'12月1日'!$D$23</f>
        <v>2860</v>
      </c>
    </row>
    <row r="133" spans="1:14" ht="13.5" customHeight="1">
      <c r="A133" s="17"/>
      <c r="B133" s="4" t="s">
        <v>11</v>
      </c>
      <c r="C133" s="34">
        <f>'1月1日'!$E$23</f>
        <v>5499</v>
      </c>
      <c r="D133" s="34">
        <f>'2月1日'!$E$23</f>
        <v>5501</v>
      </c>
      <c r="E133" s="34">
        <f>'3月1日'!$E$23</f>
        <v>5505</v>
      </c>
      <c r="F133" s="34">
        <f>'4月1日'!$E$23</f>
        <v>5502</v>
      </c>
      <c r="G133" s="34">
        <f>'5月1日'!$E$23</f>
        <v>5509</v>
      </c>
      <c r="H133" s="34">
        <f>'6月1日'!$E$23</f>
        <v>5503</v>
      </c>
      <c r="I133" s="34">
        <f>'7月1日'!$E$23</f>
        <v>5503</v>
      </c>
      <c r="J133" s="34">
        <f>'8月1日'!$E$23</f>
        <v>5494</v>
      </c>
      <c r="K133" s="34">
        <f>'9月1日'!$E$23</f>
        <v>5490</v>
      </c>
      <c r="L133" s="34">
        <f>'10月1日'!$E$23</f>
        <v>5488</v>
      </c>
      <c r="M133" s="34">
        <f>'11月1日'!$E$23</f>
        <v>5477</v>
      </c>
      <c r="N133" s="35">
        <f>'12月1日'!$E$23</f>
        <v>5476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1093.2405566600396</v>
      </c>
      <c r="D135" s="22">
        <f>'2月1日'!$G$23</f>
        <v>1093.638170974155</v>
      </c>
      <c r="E135" s="22">
        <f>'3月1日'!$G$23</f>
        <v>1094.4333996023856</v>
      </c>
      <c r="F135" s="22">
        <f>'4月1日'!$G$23</f>
        <v>1093.8369781312126</v>
      </c>
      <c r="G135" s="22">
        <f>'5月1日'!$G$23</f>
        <v>1095.2286282306163</v>
      </c>
      <c r="H135" s="22">
        <f>'6月1日'!$G$23</f>
        <v>1094.0357852882703</v>
      </c>
      <c r="I135" s="22">
        <f>'7月1日'!$G$23</f>
        <v>1094.0357852882703</v>
      </c>
      <c r="J135" s="22">
        <f>'8月1日'!$G$23</f>
        <v>1092.2465208747515</v>
      </c>
      <c r="K135" s="22">
        <f>'9月1日'!$G$23</f>
        <v>1091.4512922465208</v>
      </c>
      <c r="L135" s="22">
        <f>'10月1日'!$G$23</f>
        <v>1091.0536779324054</v>
      </c>
      <c r="M135" s="22">
        <f>'11月1日'!$G$23</f>
        <v>1088.8667992047713</v>
      </c>
      <c r="N135" s="23">
        <f>'12月1日'!$G$23</f>
        <v>1088.6679920477136</v>
      </c>
    </row>
    <row r="136" spans="1:14" ht="13.5" customHeight="1">
      <c r="A136" s="25" t="s">
        <v>6</v>
      </c>
      <c r="B136" s="26" t="s">
        <v>8</v>
      </c>
      <c r="C136" s="38">
        <f>'1月1日'!$B$24</f>
        <v>1458</v>
      </c>
      <c r="D136" s="38">
        <f>'2月1日'!$B$24</f>
        <v>1457</v>
      </c>
      <c r="E136" s="38">
        <f>'3月1日'!$B$24</f>
        <v>1453</v>
      </c>
      <c r="F136" s="38">
        <f>'4月1日'!$B$24</f>
        <v>1455</v>
      </c>
      <c r="G136" s="38">
        <f>'5月1日'!$B$24</f>
        <v>1454</v>
      </c>
      <c r="H136" s="38">
        <f>'6月1日'!$B$24</f>
        <v>1459</v>
      </c>
      <c r="I136" s="38">
        <f>'7月1日'!$B$24</f>
        <v>1458</v>
      </c>
      <c r="J136" s="38">
        <f>'8月1日'!$B$24</f>
        <v>1456</v>
      </c>
      <c r="K136" s="38">
        <f>'9月1日'!$B$24</f>
        <v>1454</v>
      </c>
      <c r="L136" s="38">
        <f>'10月1日'!$B$24</f>
        <v>1452</v>
      </c>
      <c r="M136" s="38">
        <f>'11月1日'!$B$24</f>
        <v>1450</v>
      </c>
      <c r="N136" s="39">
        <f>'12月1日'!$B$24</f>
        <v>1453</v>
      </c>
    </row>
    <row r="137" spans="1:14" s="11" customFormat="1" ht="13.5" customHeight="1">
      <c r="A137" s="27"/>
      <c r="B137" s="4" t="s">
        <v>9</v>
      </c>
      <c r="C137" s="6">
        <f>'1月1日'!$C$24</f>
        <v>2324</v>
      </c>
      <c r="D137" s="6">
        <f>'2月1日'!$C$24</f>
        <v>2322</v>
      </c>
      <c r="E137" s="6">
        <f>'3月1日'!$C$24</f>
        <v>2319</v>
      </c>
      <c r="F137" s="6">
        <f>'4月1日'!$C$24</f>
        <v>2316</v>
      </c>
      <c r="G137" s="6">
        <f>'5月1日'!$C$24</f>
        <v>2313</v>
      </c>
      <c r="H137" s="6">
        <f>'6月1日'!$C$24</f>
        <v>2319</v>
      </c>
      <c r="I137" s="6">
        <f>'7月1日'!$C$24</f>
        <v>2319</v>
      </c>
      <c r="J137" s="6">
        <f>'8月1日'!$C$24</f>
        <v>2319</v>
      </c>
      <c r="K137" s="6">
        <f>'9月1日'!$C$24</f>
        <v>2306</v>
      </c>
      <c r="L137" s="6">
        <f>'10月1日'!$C$24</f>
        <v>2305</v>
      </c>
      <c r="M137" s="6">
        <f>'11月1日'!$C$24</f>
        <v>2303</v>
      </c>
      <c r="N137" s="18">
        <f>'12月1日'!$C$24</f>
        <v>2303</v>
      </c>
    </row>
    <row r="138" spans="1:14" s="11" customFormat="1" ht="13.5" customHeight="1">
      <c r="A138" s="28"/>
      <c r="B138" s="4" t="s">
        <v>10</v>
      </c>
      <c r="C138" s="6">
        <f>'1月1日'!$D$24</f>
        <v>2459</v>
      </c>
      <c r="D138" s="6">
        <f>'2月1日'!$D$24</f>
        <v>2459</v>
      </c>
      <c r="E138" s="6">
        <f>'3月1日'!$D$24</f>
        <v>2452</v>
      </c>
      <c r="F138" s="6">
        <f>'4月1日'!$D$24</f>
        <v>2451</v>
      </c>
      <c r="G138" s="6">
        <f>'5月1日'!$D$24</f>
        <v>2452</v>
      </c>
      <c r="H138" s="6">
        <f>'6月1日'!$D$24</f>
        <v>2453</v>
      </c>
      <c r="I138" s="6">
        <f>'7月1日'!$D$24</f>
        <v>2450</v>
      </c>
      <c r="J138" s="6">
        <f>'8月1日'!$D$24</f>
        <v>2447</v>
      </c>
      <c r="K138" s="6">
        <f>'9月1日'!$D$24</f>
        <v>2441</v>
      </c>
      <c r="L138" s="6">
        <f>'10月1日'!$D$24</f>
        <v>2439</v>
      </c>
      <c r="M138" s="6">
        <f>'11月1日'!$D$24</f>
        <v>2439</v>
      </c>
      <c r="N138" s="18">
        <f>'12月1日'!$D$24</f>
        <v>2442</v>
      </c>
    </row>
    <row r="139" spans="1:14" s="11" customFormat="1" ht="13.5" customHeight="1">
      <c r="A139" s="28"/>
      <c r="B139" s="4" t="s">
        <v>11</v>
      </c>
      <c r="C139" s="34">
        <f>'1月1日'!$E$24</f>
        <v>4783</v>
      </c>
      <c r="D139" s="34">
        <f>'2月1日'!$E$24</f>
        <v>4781</v>
      </c>
      <c r="E139" s="34">
        <f>'3月1日'!$E$24</f>
        <v>4771</v>
      </c>
      <c r="F139" s="34">
        <f>'4月1日'!$E$24</f>
        <v>4767</v>
      </c>
      <c r="G139" s="34">
        <f>'5月1日'!$E$24</f>
        <v>4765</v>
      </c>
      <c r="H139" s="34">
        <f>'6月1日'!$E$24</f>
        <v>4772</v>
      </c>
      <c r="I139" s="34">
        <f>'7月1日'!$E$24</f>
        <v>4769</v>
      </c>
      <c r="J139" s="34">
        <f>'8月1日'!$E$24</f>
        <v>4766</v>
      </c>
      <c r="K139" s="34">
        <f>'9月1日'!$E$24</f>
        <v>4747</v>
      </c>
      <c r="L139" s="34">
        <f>'10月1日'!$E$24</f>
        <v>4744</v>
      </c>
      <c r="M139" s="34">
        <f>'11月1日'!$E$24</f>
        <v>4742</v>
      </c>
      <c r="N139" s="35">
        <f>'12月1日'!$E$24</f>
        <v>4745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782.8150572831423</v>
      </c>
      <c r="D141" s="22">
        <f>'2月1日'!$G$24</f>
        <v>782.4877250409165</v>
      </c>
      <c r="E141" s="22">
        <f>'3月1日'!$G$24</f>
        <v>780.8510638297872</v>
      </c>
      <c r="F141" s="22">
        <f>'4月1日'!$G$24</f>
        <v>780.1963993453355</v>
      </c>
      <c r="G141" s="22">
        <f>'5月1日'!$G$24</f>
        <v>779.8690671031096</v>
      </c>
      <c r="H141" s="22">
        <f>'6月1日'!$G$24</f>
        <v>781.0147299509001</v>
      </c>
      <c r="I141" s="22">
        <f>'7月1日'!$G$24</f>
        <v>780.5237315875613</v>
      </c>
      <c r="J141" s="22">
        <f>'8月1日'!$G$24</f>
        <v>780.0327332242225</v>
      </c>
      <c r="K141" s="22">
        <f>'9月1日'!$G$24</f>
        <v>776.9230769230769</v>
      </c>
      <c r="L141" s="22">
        <f>'10月1日'!$G$24</f>
        <v>776.4320785597381</v>
      </c>
      <c r="M141" s="22">
        <f>'11月1日'!$G$24</f>
        <v>776.1047463175122</v>
      </c>
      <c r="N141" s="23">
        <f>'12月1日'!$G$24</f>
        <v>776.595744680851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99563</v>
      </c>
      <c r="D142" s="36">
        <f aca="true" t="shared" si="0" ref="D142:N142">SUM(D4,D10,D16,D22,D28,D34,D40,D46,D52,D58,D64,D70,D76,D82,D88,D94,D100,D106,D112,D118,D124,D130,D136,)</f>
        <v>99637</v>
      </c>
      <c r="E142" s="36">
        <f t="shared" si="0"/>
        <v>99654</v>
      </c>
      <c r="F142" s="36">
        <f t="shared" si="0"/>
        <v>99104</v>
      </c>
      <c r="G142" s="36">
        <f t="shared" si="0"/>
        <v>99940</v>
      </c>
      <c r="H142" s="36">
        <f t="shared" si="0"/>
        <v>100151</v>
      </c>
      <c r="I142" s="36">
        <f t="shared" si="0"/>
        <v>100231</v>
      </c>
      <c r="J142" s="36">
        <f t="shared" si="0"/>
        <v>100296</v>
      </c>
      <c r="K142" s="36">
        <f t="shared" si="0"/>
        <v>100417</v>
      </c>
      <c r="L142" s="36">
        <f t="shared" si="0"/>
        <v>100528</v>
      </c>
      <c r="M142" s="36">
        <f t="shared" si="0"/>
        <v>100619</v>
      </c>
      <c r="N142" s="37">
        <f t="shared" si="0"/>
        <v>100713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126390</v>
      </c>
      <c r="D143" s="12">
        <f aca="true" t="shared" si="1" ref="D143:N143">SUM(D5,D11,D17,D23,D29,D35,D41,D47,D53,D59,D65,D71,D77,D83,D89,D95,D101,D107,D113,D119,D125,D131,D137,)</f>
        <v>126364</v>
      </c>
      <c r="E143" s="12">
        <f t="shared" si="1"/>
        <v>126338</v>
      </c>
      <c r="F143" s="12">
        <f t="shared" si="1"/>
        <v>125514</v>
      </c>
      <c r="G143" s="12">
        <f t="shared" si="1"/>
        <v>126020</v>
      </c>
      <c r="H143" s="12">
        <f t="shared" si="1"/>
        <v>126148</v>
      </c>
      <c r="I143" s="12">
        <f t="shared" si="1"/>
        <v>126124</v>
      </c>
      <c r="J143" s="12">
        <f t="shared" si="1"/>
        <v>126159</v>
      </c>
      <c r="K143" s="12">
        <f t="shared" si="1"/>
        <v>126234</v>
      </c>
      <c r="L143" s="12">
        <f t="shared" si="1"/>
        <v>126260</v>
      </c>
      <c r="M143" s="12">
        <f t="shared" si="1"/>
        <v>126304</v>
      </c>
      <c r="N143" s="32">
        <f t="shared" si="1"/>
        <v>126327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137957</v>
      </c>
      <c r="D144" s="12">
        <f aca="true" t="shared" si="2" ref="D144:N144">SUM(D6,D12,D18,D24,D30,D36,D42,D48,D54,D60,D66,D72,D78,D84,D90,D96,D102,D108,D114,D120,D126,D132,D138,)</f>
        <v>137965</v>
      </c>
      <c r="E144" s="12">
        <f t="shared" si="2"/>
        <v>137965</v>
      </c>
      <c r="F144" s="12">
        <f t="shared" si="2"/>
        <v>137461</v>
      </c>
      <c r="G144" s="12">
        <f t="shared" si="2"/>
        <v>137787</v>
      </c>
      <c r="H144" s="12">
        <f t="shared" si="2"/>
        <v>137886</v>
      </c>
      <c r="I144" s="12">
        <f t="shared" si="2"/>
        <v>137908</v>
      </c>
      <c r="J144" s="12">
        <f t="shared" si="2"/>
        <v>137911</v>
      </c>
      <c r="K144" s="12">
        <f t="shared" si="2"/>
        <v>137967</v>
      </c>
      <c r="L144" s="12">
        <f t="shared" si="2"/>
        <v>137987</v>
      </c>
      <c r="M144" s="12">
        <f t="shared" si="2"/>
        <v>138034</v>
      </c>
      <c r="N144" s="32">
        <f t="shared" si="2"/>
        <v>138052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264347</v>
      </c>
      <c r="D145" s="40">
        <f aca="true" t="shared" si="3" ref="D145:N145">SUM(D7,D13,D19,D25,D31,D37,D43,D49,D55,D61,D67,D73,D79,D85,D91,D97,D103,D109,D115,D121,D127,D133,D139,)</f>
        <v>264329</v>
      </c>
      <c r="E145" s="40">
        <f t="shared" si="3"/>
        <v>264303</v>
      </c>
      <c r="F145" s="40">
        <f t="shared" si="3"/>
        <v>262975</v>
      </c>
      <c r="G145" s="40">
        <f t="shared" si="3"/>
        <v>263807</v>
      </c>
      <c r="H145" s="40">
        <f t="shared" si="3"/>
        <v>264034</v>
      </c>
      <c r="I145" s="40">
        <f t="shared" si="3"/>
        <v>264032</v>
      </c>
      <c r="J145" s="40">
        <f t="shared" si="3"/>
        <v>264070</v>
      </c>
      <c r="K145" s="40">
        <f t="shared" si="3"/>
        <v>264201</v>
      </c>
      <c r="L145" s="40">
        <f t="shared" si="3"/>
        <v>264247</v>
      </c>
      <c r="M145" s="40">
        <f t="shared" si="3"/>
        <v>264338</v>
      </c>
      <c r="N145" s="41">
        <f t="shared" si="3"/>
        <v>264379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191.23000000000002</v>
      </c>
      <c r="D146" s="10">
        <f aca="true" t="shared" si="4" ref="D146:N146">SUM(D8,D14,D20,D26,D32,D38,D44,D50,D56,D62,D68,D74,D80,D86,D92,D98,D104,D110,D116,D122,D128,D134,D140,)</f>
        <v>191.23000000000002</v>
      </c>
      <c r="E146" s="10">
        <f t="shared" si="4"/>
        <v>191.23000000000002</v>
      </c>
      <c r="F146" s="10">
        <f t="shared" si="4"/>
        <v>191.23000000000002</v>
      </c>
      <c r="G146" s="10">
        <f t="shared" si="4"/>
        <v>191.23000000000002</v>
      </c>
      <c r="H146" s="10">
        <f t="shared" si="4"/>
        <v>191.23000000000002</v>
      </c>
      <c r="I146" s="10">
        <f t="shared" si="4"/>
        <v>191.23000000000002</v>
      </c>
      <c r="J146" s="10">
        <f t="shared" si="4"/>
        <v>191.23000000000002</v>
      </c>
      <c r="K146" s="10">
        <f t="shared" si="4"/>
        <v>191.23000000000002</v>
      </c>
      <c r="L146" s="10">
        <f t="shared" si="4"/>
        <v>191.23000000000002</v>
      </c>
      <c r="M146" s="10">
        <f t="shared" si="4"/>
        <v>191.23000000000002</v>
      </c>
      <c r="N146" s="33">
        <f t="shared" si="4"/>
        <v>191.23000000000002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1382.3510955394026</v>
      </c>
      <c r="D147" s="22">
        <f>'2月1日'!$G$25</f>
        <v>1382.2569680489462</v>
      </c>
      <c r="E147" s="22">
        <f>'3月1日'!$G$25</f>
        <v>1382.1210061182867</v>
      </c>
      <c r="F147" s="22">
        <f>'4月1日'!$G$25</f>
        <v>1375.176489044606</v>
      </c>
      <c r="G147" s="22">
        <f>'5月1日'!$G$25</f>
        <v>1379.527270825707</v>
      </c>
      <c r="H147" s="22">
        <f>'6月1日'!$G$25</f>
        <v>1380.7143230664644</v>
      </c>
      <c r="I147" s="22">
        <f>'7月1日'!$G$25</f>
        <v>1380.7038644564136</v>
      </c>
      <c r="J147" s="22">
        <f>'8月1日'!$G$25</f>
        <v>1380.9025780473773</v>
      </c>
      <c r="K147" s="22">
        <f>'9月1日'!$G$25</f>
        <v>1381.5876170056997</v>
      </c>
      <c r="L147" s="22">
        <f>'10月1日'!$G$25</f>
        <v>1381.8281650368665</v>
      </c>
      <c r="M147" s="22">
        <f>'11月1日'!$G$25</f>
        <v>1382.3040317941745</v>
      </c>
      <c r="N147" s="23">
        <f>'12月1日'!$G$25</f>
        <v>1382.5184333002144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35674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2605</v>
      </c>
      <c r="C2" s="6">
        <v>2906</v>
      </c>
      <c r="D2" s="6">
        <v>3476</v>
      </c>
      <c r="E2" s="6">
        <f>C2+D2</f>
        <v>6382</v>
      </c>
      <c r="F2" s="1">
        <v>1.62</v>
      </c>
      <c r="G2" s="8">
        <f>E2/F2</f>
        <v>3939.506172839506</v>
      </c>
    </row>
    <row r="3" spans="1:7" ht="13.5">
      <c r="A3" s="3" t="s">
        <v>50</v>
      </c>
      <c r="B3" s="6">
        <v>991</v>
      </c>
      <c r="C3" s="6">
        <v>1205</v>
      </c>
      <c r="D3" s="6">
        <v>1433</v>
      </c>
      <c r="E3" s="6">
        <f aca="true" t="shared" si="0" ref="E3:E24">C3+D3</f>
        <v>2638</v>
      </c>
      <c r="F3" s="1">
        <v>1.14</v>
      </c>
      <c r="G3" s="8">
        <f aca="true" t="shared" si="1" ref="G3:G25">E3/F3</f>
        <v>2314.0350877192986</v>
      </c>
    </row>
    <row r="4" spans="1:7" ht="13.5">
      <c r="A4" s="3" t="s">
        <v>1</v>
      </c>
      <c r="B4" s="6">
        <v>1253</v>
      </c>
      <c r="C4" s="6">
        <v>1197</v>
      </c>
      <c r="D4" s="6">
        <v>1562</v>
      </c>
      <c r="E4" s="6">
        <f t="shared" si="0"/>
        <v>2759</v>
      </c>
      <c r="F4" s="1">
        <v>0.62</v>
      </c>
      <c r="G4" s="8">
        <f t="shared" si="1"/>
        <v>4450</v>
      </c>
    </row>
    <row r="5" spans="1:7" ht="13.5">
      <c r="A5" s="3" t="s">
        <v>0</v>
      </c>
      <c r="B5" s="6">
        <v>3769</v>
      </c>
      <c r="C5" s="6">
        <v>3700</v>
      </c>
      <c r="D5" s="6">
        <v>4575</v>
      </c>
      <c r="E5" s="6">
        <f t="shared" si="0"/>
        <v>8275</v>
      </c>
      <c r="F5" s="1">
        <v>0.94</v>
      </c>
      <c r="G5" s="8">
        <f t="shared" si="1"/>
        <v>8803.191489361703</v>
      </c>
    </row>
    <row r="6" spans="1:7" ht="13.5">
      <c r="A6" s="3" t="s">
        <v>51</v>
      </c>
      <c r="B6" s="6">
        <v>4676</v>
      </c>
      <c r="C6" s="6">
        <v>5115</v>
      </c>
      <c r="D6" s="6">
        <v>5800</v>
      </c>
      <c r="E6" s="6">
        <f t="shared" si="0"/>
        <v>10915</v>
      </c>
      <c r="F6" s="1">
        <v>2.07</v>
      </c>
      <c r="G6" s="8">
        <f t="shared" si="1"/>
        <v>5272.946859903382</v>
      </c>
    </row>
    <row r="7" spans="1:7" ht="13.5">
      <c r="A7" s="3" t="s">
        <v>52</v>
      </c>
      <c r="B7" s="6">
        <v>7054</v>
      </c>
      <c r="C7" s="6">
        <v>8308</v>
      </c>
      <c r="D7" s="6">
        <v>8501</v>
      </c>
      <c r="E7" s="6">
        <f t="shared" si="0"/>
        <v>16809</v>
      </c>
      <c r="F7" s="9">
        <v>3</v>
      </c>
      <c r="G7" s="8">
        <f t="shared" si="1"/>
        <v>5603</v>
      </c>
    </row>
    <row r="8" spans="1:7" ht="13.5">
      <c r="A8" s="3" t="s">
        <v>53</v>
      </c>
      <c r="B8" s="6">
        <v>7299</v>
      </c>
      <c r="C8" s="6">
        <v>8213</v>
      </c>
      <c r="D8" s="6">
        <v>8345</v>
      </c>
      <c r="E8" s="6">
        <f t="shared" si="0"/>
        <v>16558</v>
      </c>
      <c r="F8" s="1">
        <v>3.63</v>
      </c>
      <c r="G8" s="8">
        <f t="shared" si="1"/>
        <v>4561.432506887052</v>
      </c>
    </row>
    <row r="9" spans="1:7" ht="13.5">
      <c r="A9" s="3" t="s">
        <v>54</v>
      </c>
      <c r="B9" s="6">
        <v>5743</v>
      </c>
      <c r="C9" s="6">
        <v>6318</v>
      </c>
      <c r="D9" s="6">
        <v>7321</v>
      </c>
      <c r="E9" s="6">
        <f t="shared" si="0"/>
        <v>13639</v>
      </c>
      <c r="F9" s="1">
        <v>2.45</v>
      </c>
      <c r="G9" s="8">
        <f t="shared" si="1"/>
        <v>5566.938775510203</v>
      </c>
    </row>
    <row r="10" spans="1:7" ht="13.5">
      <c r="A10" s="3" t="s">
        <v>55</v>
      </c>
      <c r="B10" s="6">
        <v>6309</v>
      </c>
      <c r="C10" s="6">
        <v>8377</v>
      </c>
      <c r="D10" s="6">
        <v>8946</v>
      </c>
      <c r="E10" s="6">
        <f t="shared" si="0"/>
        <v>17323</v>
      </c>
      <c r="F10" s="1">
        <v>6.22</v>
      </c>
      <c r="G10" s="8">
        <f t="shared" si="1"/>
        <v>2785.048231511254</v>
      </c>
    </row>
    <row r="11" spans="1:7" ht="13.5">
      <c r="A11" s="3" t="s">
        <v>56</v>
      </c>
      <c r="B11" s="6">
        <v>6599</v>
      </c>
      <c r="C11" s="6">
        <v>8404</v>
      </c>
      <c r="D11" s="6">
        <v>9188</v>
      </c>
      <c r="E11" s="6">
        <f t="shared" si="0"/>
        <v>17592</v>
      </c>
      <c r="F11" s="1">
        <v>4.56</v>
      </c>
      <c r="G11" s="8">
        <f t="shared" si="1"/>
        <v>3857.8947368421054</v>
      </c>
    </row>
    <row r="12" spans="1:7" ht="13.5">
      <c r="A12" s="3" t="s">
        <v>2</v>
      </c>
      <c r="B12" s="6">
        <v>9457</v>
      </c>
      <c r="C12" s="6">
        <v>11302</v>
      </c>
      <c r="D12" s="6">
        <v>12545</v>
      </c>
      <c r="E12" s="6">
        <f t="shared" si="0"/>
        <v>23847</v>
      </c>
      <c r="F12" s="1">
        <v>9.39</v>
      </c>
      <c r="G12" s="8">
        <f t="shared" si="1"/>
        <v>2539.61661341853</v>
      </c>
    </row>
    <row r="13" spans="1:7" ht="13.5">
      <c r="A13" s="3" t="s">
        <v>57</v>
      </c>
      <c r="B13" s="6">
        <v>6873</v>
      </c>
      <c r="C13" s="6">
        <v>8583</v>
      </c>
      <c r="D13" s="6">
        <v>9310</v>
      </c>
      <c r="E13" s="6">
        <f t="shared" si="0"/>
        <v>17893</v>
      </c>
      <c r="F13" s="1">
        <v>5.43</v>
      </c>
      <c r="G13" s="8">
        <f t="shared" si="1"/>
        <v>3295.2117863720077</v>
      </c>
    </row>
    <row r="14" spans="1:7" ht="13.5">
      <c r="A14" s="3" t="s">
        <v>58</v>
      </c>
      <c r="B14" s="6">
        <v>10618</v>
      </c>
      <c r="C14" s="6">
        <v>13360</v>
      </c>
      <c r="D14" s="6">
        <v>14562</v>
      </c>
      <c r="E14" s="6">
        <f t="shared" si="0"/>
        <v>27922</v>
      </c>
      <c r="F14" s="1">
        <v>11.53</v>
      </c>
      <c r="G14" s="8">
        <f t="shared" si="1"/>
        <v>2421.6825672159584</v>
      </c>
    </row>
    <row r="15" spans="1:7" ht="13.5">
      <c r="A15" s="3" t="s">
        <v>59</v>
      </c>
      <c r="B15" s="6">
        <v>5223</v>
      </c>
      <c r="C15" s="6">
        <v>7337</v>
      </c>
      <c r="D15" s="6">
        <v>8047</v>
      </c>
      <c r="E15" s="6">
        <f t="shared" si="0"/>
        <v>15384</v>
      </c>
      <c r="F15" s="1">
        <v>14.73</v>
      </c>
      <c r="G15" s="8">
        <f t="shared" si="1"/>
        <v>1044.399185336049</v>
      </c>
    </row>
    <row r="16" spans="1:7" ht="13.5">
      <c r="A16" s="3" t="s">
        <v>3</v>
      </c>
      <c r="B16" s="6">
        <v>2034</v>
      </c>
      <c r="C16" s="6">
        <v>3318</v>
      </c>
      <c r="D16" s="6">
        <v>3554</v>
      </c>
      <c r="E16" s="6">
        <f t="shared" si="0"/>
        <v>6872</v>
      </c>
      <c r="F16" s="9">
        <v>38.7</v>
      </c>
      <c r="G16" s="8">
        <f t="shared" si="1"/>
        <v>177.57105943152453</v>
      </c>
    </row>
    <row r="17" spans="1:7" ht="13.5">
      <c r="A17" s="3" t="s">
        <v>4</v>
      </c>
      <c r="B17" s="6">
        <v>3255</v>
      </c>
      <c r="C17" s="6">
        <v>4769</v>
      </c>
      <c r="D17" s="6">
        <v>5183</v>
      </c>
      <c r="E17" s="6">
        <f t="shared" si="0"/>
        <v>9952</v>
      </c>
      <c r="F17" s="1">
        <v>20.38</v>
      </c>
      <c r="G17" s="8">
        <f t="shared" si="1"/>
        <v>488.3218842001963</v>
      </c>
    </row>
    <row r="18" spans="1:7" ht="13.5">
      <c r="A18" s="3" t="s">
        <v>60</v>
      </c>
      <c r="B18" s="6">
        <v>554</v>
      </c>
      <c r="C18" s="6">
        <v>938</v>
      </c>
      <c r="D18" s="6">
        <v>966</v>
      </c>
      <c r="E18" s="6">
        <f t="shared" si="0"/>
        <v>1904</v>
      </c>
      <c r="F18" s="1">
        <v>11.87</v>
      </c>
      <c r="G18" s="8">
        <f t="shared" si="1"/>
        <v>160.4043807919124</v>
      </c>
    </row>
    <row r="19" spans="1:7" ht="13.5">
      <c r="A19" s="3" t="s">
        <v>61</v>
      </c>
      <c r="B19" s="6">
        <v>1359</v>
      </c>
      <c r="C19" s="6">
        <v>1767</v>
      </c>
      <c r="D19" s="6">
        <v>1900</v>
      </c>
      <c r="E19" s="6">
        <f t="shared" si="0"/>
        <v>3667</v>
      </c>
      <c r="F19" s="1">
        <v>6.33</v>
      </c>
      <c r="G19" s="8">
        <f t="shared" si="1"/>
        <v>579.304897314376</v>
      </c>
    </row>
    <row r="20" spans="1:7" ht="13.5">
      <c r="A20" s="3" t="s">
        <v>62</v>
      </c>
      <c r="B20" s="6">
        <v>5543</v>
      </c>
      <c r="C20" s="6">
        <v>7490</v>
      </c>
      <c r="D20" s="6">
        <v>7925</v>
      </c>
      <c r="E20" s="6">
        <f t="shared" si="0"/>
        <v>15415</v>
      </c>
      <c r="F20" s="1">
        <v>17.98</v>
      </c>
      <c r="G20" s="8">
        <f t="shared" si="1"/>
        <v>857.3414905450501</v>
      </c>
    </row>
    <row r="21" spans="1:7" ht="13.5">
      <c r="A21" s="3" t="s">
        <v>63</v>
      </c>
      <c r="B21" s="6">
        <v>1971</v>
      </c>
      <c r="C21" s="6">
        <v>2867</v>
      </c>
      <c r="D21" s="6">
        <v>3006</v>
      </c>
      <c r="E21" s="6">
        <f t="shared" si="0"/>
        <v>5873</v>
      </c>
      <c r="F21" s="1">
        <v>8.62</v>
      </c>
      <c r="G21" s="8">
        <f t="shared" si="1"/>
        <v>681.3225058004641</v>
      </c>
    </row>
    <row r="22" spans="1:7" ht="13.5">
      <c r="A22" s="3" t="s">
        <v>64</v>
      </c>
      <c r="B22" s="6">
        <v>4094</v>
      </c>
      <c r="C22" s="6">
        <v>5829</v>
      </c>
      <c r="D22" s="6">
        <v>6516</v>
      </c>
      <c r="E22" s="6">
        <f t="shared" si="0"/>
        <v>12345</v>
      </c>
      <c r="F22" s="1">
        <v>8.88</v>
      </c>
      <c r="G22" s="8">
        <f t="shared" si="1"/>
        <v>1390.2027027027025</v>
      </c>
    </row>
    <row r="23" spans="1:7" ht="13.5">
      <c r="A23" s="3" t="s">
        <v>5</v>
      </c>
      <c r="B23" s="6">
        <v>1684</v>
      </c>
      <c r="C23" s="6">
        <v>2625</v>
      </c>
      <c r="D23" s="6">
        <v>2865</v>
      </c>
      <c r="E23" s="6">
        <f t="shared" si="0"/>
        <v>5490</v>
      </c>
      <c r="F23" s="1">
        <v>5.03</v>
      </c>
      <c r="G23" s="8">
        <f t="shared" si="1"/>
        <v>1091.4512922465208</v>
      </c>
    </row>
    <row r="24" spans="1:7" ht="13.5">
      <c r="A24" s="5" t="s">
        <v>6</v>
      </c>
      <c r="B24" s="6">
        <v>1454</v>
      </c>
      <c r="C24" s="6">
        <v>2306</v>
      </c>
      <c r="D24" s="6">
        <v>2441</v>
      </c>
      <c r="E24" s="6">
        <f t="shared" si="0"/>
        <v>4747</v>
      </c>
      <c r="F24" s="1">
        <v>6.11</v>
      </c>
      <c r="G24" s="8">
        <f t="shared" si="1"/>
        <v>776.9230769230769</v>
      </c>
    </row>
    <row r="25" spans="1:7" ht="13.5">
      <c r="A25" s="2" t="s">
        <v>42</v>
      </c>
      <c r="B25" s="6">
        <f>SUM(B2:B24)</f>
        <v>100417</v>
      </c>
      <c r="C25" s="6">
        <f>SUM(C2:C24)</f>
        <v>126234</v>
      </c>
      <c r="D25" s="6">
        <f>SUM(D2:D24)</f>
        <v>137967</v>
      </c>
      <c r="E25" s="6">
        <f>SUM(E2:E24)</f>
        <v>264201</v>
      </c>
      <c r="F25" s="1">
        <f>SUM(F2:F24)</f>
        <v>191.23000000000002</v>
      </c>
      <c r="G25" s="8">
        <f t="shared" si="1"/>
        <v>1381.5876170056997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35704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2612</v>
      </c>
      <c r="C2" s="6">
        <v>2909</v>
      </c>
      <c r="D2" s="6">
        <v>3483</v>
      </c>
      <c r="E2" s="6">
        <f>C2+D2</f>
        <v>6392</v>
      </c>
      <c r="F2" s="1">
        <v>1.62</v>
      </c>
      <c r="G2" s="8">
        <f>E2/F2</f>
        <v>3945.6790123456785</v>
      </c>
    </row>
    <row r="3" spans="1:7" ht="13.5">
      <c r="A3" s="3" t="s">
        <v>50</v>
      </c>
      <c r="B3" s="6">
        <v>989</v>
      </c>
      <c r="C3" s="6">
        <v>1202</v>
      </c>
      <c r="D3" s="6">
        <v>1428</v>
      </c>
      <c r="E3" s="6">
        <f aca="true" t="shared" si="0" ref="E3:E24">C3+D3</f>
        <v>2630</v>
      </c>
      <c r="F3" s="1">
        <v>1.14</v>
      </c>
      <c r="G3" s="8">
        <f aca="true" t="shared" si="1" ref="G3:G25">E3/F3</f>
        <v>2307.0175438596493</v>
      </c>
    </row>
    <row r="4" spans="1:7" ht="13.5">
      <c r="A4" s="3" t="s">
        <v>1</v>
      </c>
      <c r="B4" s="6">
        <v>1260</v>
      </c>
      <c r="C4" s="6">
        <v>1198</v>
      </c>
      <c r="D4" s="6">
        <v>1568</v>
      </c>
      <c r="E4" s="6">
        <f t="shared" si="0"/>
        <v>2766</v>
      </c>
      <c r="F4" s="1">
        <v>0.62</v>
      </c>
      <c r="G4" s="8">
        <f t="shared" si="1"/>
        <v>4461.290322580645</v>
      </c>
    </row>
    <row r="5" spans="1:7" ht="13.5">
      <c r="A5" s="3" t="s">
        <v>0</v>
      </c>
      <c r="B5" s="6">
        <v>3765</v>
      </c>
      <c r="C5" s="6">
        <v>3704</v>
      </c>
      <c r="D5" s="6">
        <v>4571</v>
      </c>
      <c r="E5" s="6">
        <f t="shared" si="0"/>
        <v>8275</v>
      </c>
      <c r="F5" s="1">
        <v>0.94</v>
      </c>
      <c r="G5" s="8">
        <f t="shared" si="1"/>
        <v>8803.191489361703</v>
      </c>
    </row>
    <row r="6" spans="1:7" ht="13.5">
      <c r="A6" s="3" t="s">
        <v>51</v>
      </c>
      <c r="B6" s="6">
        <v>4678</v>
      </c>
      <c r="C6" s="6">
        <v>5119</v>
      </c>
      <c r="D6" s="6">
        <v>5793</v>
      </c>
      <c r="E6" s="6">
        <f t="shared" si="0"/>
        <v>10912</v>
      </c>
      <c r="F6" s="1">
        <v>2.07</v>
      </c>
      <c r="G6" s="8">
        <f t="shared" si="1"/>
        <v>5271.497584541064</v>
      </c>
    </row>
    <row r="7" spans="1:7" ht="13.5">
      <c r="A7" s="3" t="s">
        <v>52</v>
      </c>
      <c r="B7" s="6">
        <v>7073</v>
      </c>
      <c r="C7" s="6">
        <v>8312</v>
      </c>
      <c r="D7" s="6">
        <v>8503</v>
      </c>
      <c r="E7" s="6">
        <f t="shared" si="0"/>
        <v>16815</v>
      </c>
      <c r="F7" s="9">
        <v>3</v>
      </c>
      <c r="G7" s="8">
        <f t="shared" si="1"/>
        <v>5605</v>
      </c>
    </row>
    <row r="8" spans="1:7" ht="13.5">
      <c r="A8" s="3" t="s">
        <v>53</v>
      </c>
      <c r="B8" s="6">
        <v>7316</v>
      </c>
      <c r="C8" s="6">
        <v>8208</v>
      </c>
      <c r="D8" s="6">
        <v>8357</v>
      </c>
      <c r="E8" s="6">
        <f t="shared" si="0"/>
        <v>16565</v>
      </c>
      <c r="F8" s="1">
        <v>3.63</v>
      </c>
      <c r="G8" s="8">
        <f t="shared" si="1"/>
        <v>4563.3608815427</v>
      </c>
    </row>
    <row r="9" spans="1:7" ht="13.5">
      <c r="A9" s="3" t="s">
        <v>54</v>
      </c>
      <c r="B9" s="6">
        <v>5739</v>
      </c>
      <c r="C9" s="6">
        <v>6317</v>
      </c>
      <c r="D9" s="6">
        <v>7309</v>
      </c>
      <c r="E9" s="6">
        <f t="shared" si="0"/>
        <v>13626</v>
      </c>
      <c r="F9" s="1">
        <v>2.45</v>
      </c>
      <c r="G9" s="8">
        <f t="shared" si="1"/>
        <v>5561.632653061224</v>
      </c>
    </row>
    <row r="10" spans="1:7" ht="13.5">
      <c r="A10" s="3" t="s">
        <v>55</v>
      </c>
      <c r="B10" s="6">
        <v>6336</v>
      </c>
      <c r="C10" s="6">
        <v>8408</v>
      </c>
      <c r="D10" s="6">
        <v>8977</v>
      </c>
      <c r="E10" s="6">
        <f t="shared" si="0"/>
        <v>17385</v>
      </c>
      <c r="F10" s="1">
        <v>6.22</v>
      </c>
      <c r="G10" s="8">
        <f t="shared" si="1"/>
        <v>2795.016077170418</v>
      </c>
    </row>
    <row r="11" spans="1:7" ht="13.5">
      <c r="A11" s="3" t="s">
        <v>56</v>
      </c>
      <c r="B11" s="6">
        <v>6598</v>
      </c>
      <c r="C11" s="6">
        <v>8396</v>
      </c>
      <c r="D11" s="6">
        <v>9176</v>
      </c>
      <c r="E11" s="6">
        <f t="shared" si="0"/>
        <v>17572</v>
      </c>
      <c r="F11" s="1">
        <v>4.56</v>
      </c>
      <c r="G11" s="8">
        <f t="shared" si="1"/>
        <v>3853.508771929825</v>
      </c>
    </row>
    <row r="12" spans="1:7" ht="13.5">
      <c r="A12" s="3" t="s">
        <v>2</v>
      </c>
      <c r="B12" s="6">
        <v>9484</v>
      </c>
      <c r="C12" s="6">
        <v>11324</v>
      </c>
      <c r="D12" s="6">
        <v>12567</v>
      </c>
      <c r="E12" s="6">
        <f t="shared" si="0"/>
        <v>23891</v>
      </c>
      <c r="F12" s="1">
        <v>9.39</v>
      </c>
      <c r="G12" s="8">
        <f t="shared" si="1"/>
        <v>2544.3024494142705</v>
      </c>
    </row>
    <row r="13" spans="1:7" ht="13.5">
      <c r="A13" s="3" t="s">
        <v>57</v>
      </c>
      <c r="B13" s="6">
        <v>6882</v>
      </c>
      <c r="C13" s="6">
        <v>8592</v>
      </c>
      <c r="D13" s="6">
        <v>9303</v>
      </c>
      <c r="E13" s="6">
        <f t="shared" si="0"/>
        <v>17895</v>
      </c>
      <c r="F13" s="1">
        <v>5.43</v>
      </c>
      <c r="G13" s="8">
        <f t="shared" si="1"/>
        <v>3295.580110497238</v>
      </c>
    </row>
    <row r="14" spans="1:7" ht="13.5">
      <c r="A14" s="3" t="s">
        <v>58</v>
      </c>
      <c r="B14" s="6">
        <v>10636</v>
      </c>
      <c r="C14" s="6">
        <v>13352</v>
      </c>
      <c r="D14" s="6">
        <v>14568</v>
      </c>
      <c r="E14" s="6">
        <f t="shared" si="0"/>
        <v>27920</v>
      </c>
      <c r="F14" s="1">
        <v>11.53</v>
      </c>
      <c r="G14" s="8">
        <f t="shared" si="1"/>
        <v>2421.5091066782306</v>
      </c>
    </row>
    <row r="15" spans="1:7" ht="13.5">
      <c r="A15" s="3" t="s">
        <v>59</v>
      </c>
      <c r="B15" s="6">
        <v>5208</v>
      </c>
      <c r="C15" s="6">
        <v>7313</v>
      </c>
      <c r="D15" s="6">
        <v>8055</v>
      </c>
      <c r="E15" s="6">
        <f t="shared" si="0"/>
        <v>15368</v>
      </c>
      <c r="F15" s="1">
        <v>14.73</v>
      </c>
      <c r="G15" s="8">
        <f t="shared" si="1"/>
        <v>1043.3129667345554</v>
      </c>
    </row>
    <row r="16" spans="1:7" ht="13.5">
      <c r="A16" s="3" t="s">
        <v>3</v>
      </c>
      <c r="B16" s="6">
        <v>2031</v>
      </c>
      <c r="C16" s="6">
        <v>3312</v>
      </c>
      <c r="D16" s="6">
        <v>3548</v>
      </c>
      <c r="E16" s="6">
        <f t="shared" si="0"/>
        <v>6860</v>
      </c>
      <c r="F16" s="9">
        <v>38.7</v>
      </c>
      <c r="G16" s="8">
        <f t="shared" si="1"/>
        <v>177.2609819121447</v>
      </c>
    </row>
    <row r="17" spans="1:7" ht="13.5">
      <c r="A17" s="3" t="s">
        <v>4</v>
      </c>
      <c r="B17" s="6">
        <v>3258</v>
      </c>
      <c r="C17" s="6">
        <v>4772</v>
      </c>
      <c r="D17" s="6">
        <v>5183</v>
      </c>
      <c r="E17" s="6">
        <f t="shared" si="0"/>
        <v>9955</v>
      </c>
      <c r="F17" s="1">
        <v>20.38</v>
      </c>
      <c r="G17" s="8">
        <f t="shared" si="1"/>
        <v>488.46908734052994</v>
      </c>
    </row>
    <row r="18" spans="1:7" ht="13.5">
      <c r="A18" s="3" t="s">
        <v>60</v>
      </c>
      <c r="B18" s="6">
        <v>555</v>
      </c>
      <c r="C18" s="6">
        <v>939</v>
      </c>
      <c r="D18" s="6">
        <v>971</v>
      </c>
      <c r="E18" s="6">
        <f t="shared" si="0"/>
        <v>1910</v>
      </c>
      <c r="F18" s="1">
        <v>11.87</v>
      </c>
      <c r="G18" s="8">
        <f t="shared" si="1"/>
        <v>160.9098567818029</v>
      </c>
    </row>
    <row r="19" spans="1:7" ht="13.5">
      <c r="A19" s="3" t="s">
        <v>61</v>
      </c>
      <c r="B19" s="6">
        <v>1357</v>
      </c>
      <c r="C19" s="6">
        <v>1764</v>
      </c>
      <c r="D19" s="6">
        <v>1897</v>
      </c>
      <c r="E19" s="6">
        <f t="shared" si="0"/>
        <v>3661</v>
      </c>
      <c r="F19" s="1">
        <v>6.33</v>
      </c>
      <c r="G19" s="8">
        <f t="shared" si="1"/>
        <v>578.3570300157978</v>
      </c>
    </row>
    <row r="20" spans="1:7" ht="13.5">
      <c r="A20" s="3" t="s">
        <v>62</v>
      </c>
      <c r="B20" s="6">
        <v>5545</v>
      </c>
      <c r="C20" s="6">
        <v>7501</v>
      </c>
      <c r="D20" s="6">
        <v>7909</v>
      </c>
      <c r="E20" s="6">
        <f t="shared" si="0"/>
        <v>15410</v>
      </c>
      <c r="F20" s="1">
        <v>17.98</v>
      </c>
      <c r="G20" s="8">
        <f t="shared" si="1"/>
        <v>857.06340378198</v>
      </c>
    </row>
    <row r="21" spans="1:7" ht="13.5">
      <c r="A21" s="3" t="s">
        <v>63</v>
      </c>
      <c r="B21" s="6">
        <v>1970</v>
      </c>
      <c r="C21" s="6">
        <v>2867</v>
      </c>
      <c r="D21" s="6">
        <v>3002</v>
      </c>
      <c r="E21" s="6">
        <f t="shared" si="0"/>
        <v>5869</v>
      </c>
      <c r="F21" s="1">
        <v>8.62</v>
      </c>
      <c r="G21" s="8">
        <f t="shared" si="1"/>
        <v>680.8584686774942</v>
      </c>
    </row>
    <row r="22" spans="1:7" ht="13.5">
      <c r="A22" s="3" t="s">
        <v>64</v>
      </c>
      <c r="B22" s="6">
        <v>4099</v>
      </c>
      <c r="C22" s="6">
        <v>5826</v>
      </c>
      <c r="D22" s="6">
        <v>6512</v>
      </c>
      <c r="E22" s="6">
        <f t="shared" si="0"/>
        <v>12338</v>
      </c>
      <c r="F22" s="1">
        <v>8.88</v>
      </c>
      <c r="G22" s="8">
        <f t="shared" si="1"/>
        <v>1389.4144144144143</v>
      </c>
    </row>
    <row r="23" spans="1:7" ht="13.5">
      <c r="A23" s="3" t="s">
        <v>5</v>
      </c>
      <c r="B23" s="6">
        <v>1685</v>
      </c>
      <c r="C23" s="6">
        <v>2620</v>
      </c>
      <c r="D23" s="6">
        <v>2868</v>
      </c>
      <c r="E23" s="6">
        <f t="shared" si="0"/>
        <v>5488</v>
      </c>
      <c r="F23" s="1">
        <v>5.03</v>
      </c>
      <c r="G23" s="8">
        <f t="shared" si="1"/>
        <v>1091.0536779324054</v>
      </c>
    </row>
    <row r="24" spans="1:7" ht="13.5">
      <c r="A24" s="5" t="s">
        <v>6</v>
      </c>
      <c r="B24" s="6">
        <v>1452</v>
      </c>
      <c r="C24" s="6">
        <v>2305</v>
      </c>
      <c r="D24" s="6">
        <v>2439</v>
      </c>
      <c r="E24" s="6">
        <f t="shared" si="0"/>
        <v>4744</v>
      </c>
      <c r="F24" s="1">
        <v>6.11</v>
      </c>
      <c r="G24" s="8">
        <f t="shared" si="1"/>
        <v>776.4320785597381</v>
      </c>
    </row>
    <row r="25" spans="1:7" ht="13.5">
      <c r="A25" s="2" t="s">
        <v>42</v>
      </c>
      <c r="B25" s="6">
        <f>SUM(B2:B24)</f>
        <v>100528</v>
      </c>
      <c r="C25" s="6">
        <f>SUM(C2:C24)</f>
        <v>126260</v>
      </c>
      <c r="D25" s="6">
        <f>SUM(D2:D24)</f>
        <v>137987</v>
      </c>
      <c r="E25" s="6">
        <f>SUM(E2:E24)</f>
        <v>264247</v>
      </c>
      <c r="F25" s="1">
        <f>SUM(F2:F24)</f>
        <v>191.23000000000002</v>
      </c>
      <c r="G25" s="8">
        <f t="shared" si="1"/>
        <v>1381.8281650368665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35735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2610</v>
      </c>
      <c r="C2" s="6">
        <v>2912</v>
      </c>
      <c r="D2" s="6">
        <v>3474</v>
      </c>
      <c r="E2" s="6">
        <f>C2+D2</f>
        <v>6386</v>
      </c>
      <c r="F2" s="1">
        <v>1.62</v>
      </c>
      <c r="G2" s="8">
        <f>E2/F2</f>
        <v>3941.975308641975</v>
      </c>
    </row>
    <row r="3" spans="1:7" ht="13.5">
      <c r="A3" s="3" t="s">
        <v>50</v>
      </c>
      <c r="B3" s="6">
        <v>991</v>
      </c>
      <c r="C3" s="6">
        <v>1207</v>
      </c>
      <c r="D3" s="6">
        <v>1426</v>
      </c>
      <c r="E3" s="6">
        <f aca="true" t="shared" si="0" ref="E3:E24">C3+D3</f>
        <v>2633</v>
      </c>
      <c r="F3" s="1">
        <v>1.14</v>
      </c>
      <c r="G3" s="8">
        <f aca="true" t="shared" si="1" ref="G3:G25">E3/F3</f>
        <v>2309.6491228070176</v>
      </c>
    </row>
    <row r="4" spans="1:7" ht="13.5">
      <c r="A4" s="3" t="s">
        <v>1</v>
      </c>
      <c r="B4" s="6">
        <v>1260</v>
      </c>
      <c r="C4" s="6">
        <v>1203</v>
      </c>
      <c r="D4" s="6">
        <v>1564</v>
      </c>
      <c r="E4" s="6">
        <f t="shared" si="0"/>
        <v>2767</v>
      </c>
      <c r="F4" s="1">
        <v>0.62</v>
      </c>
      <c r="G4" s="8">
        <f t="shared" si="1"/>
        <v>4462.903225806452</v>
      </c>
    </row>
    <row r="5" spans="1:7" ht="13.5">
      <c r="A5" s="3" t="s">
        <v>0</v>
      </c>
      <c r="B5" s="6">
        <v>3772</v>
      </c>
      <c r="C5" s="6">
        <v>3706</v>
      </c>
      <c r="D5" s="6">
        <v>4572</v>
      </c>
      <c r="E5" s="6">
        <f t="shared" si="0"/>
        <v>8278</v>
      </c>
      <c r="F5" s="1">
        <v>0.94</v>
      </c>
      <c r="G5" s="8">
        <f t="shared" si="1"/>
        <v>8806.382978723404</v>
      </c>
    </row>
    <row r="6" spans="1:7" ht="13.5">
      <c r="A6" s="3" t="s">
        <v>51</v>
      </c>
      <c r="B6" s="6">
        <v>4672</v>
      </c>
      <c r="C6" s="6">
        <v>5108</v>
      </c>
      <c r="D6" s="6">
        <v>5783</v>
      </c>
      <c r="E6" s="6">
        <f t="shared" si="0"/>
        <v>10891</v>
      </c>
      <c r="F6" s="1">
        <v>2.07</v>
      </c>
      <c r="G6" s="8">
        <f t="shared" si="1"/>
        <v>5261.352657004832</v>
      </c>
    </row>
    <row r="7" spans="1:7" ht="13.5">
      <c r="A7" s="3" t="s">
        <v>52</v>
      </c>
      <c r="B7" s="6">
        <v>7079</v>
      </c>
      <c r="C7" s="6">
        <v>8315</v>
      </c>
      <c r="D7" s="6">
        <v>8517</v>
      </c>
      <c r="E7" s="6">
        <f t="shared" si="0"/>
        <v>16832</v>
      </c>
      <c r="F7" s="9">
        <v>3</v>
      </c>
      <c r="G7" s="8">
        <f t="shared" si="1"/>
        <v>5610.666666666667</v>
      </c>
    </row>
    <row r="8" spans="1:7" ht="13.5">
      <c r="A8" s="3" t="s">
        <v>53</v>
      </c>
      <c r="B8" s="6">
        <v>7320</v>
      </c>
      <c r="C8" s="6">
        <v>8215</v>
      </c>
      <c r="D8" s="6">
        <v>8353</v>
      </c>
      <c r="E8" s="6">
        <f t="shared" si="0"/>
        <v>16568</v>
      </c>
      <c r="F8" s="1">
        <v>3.63</v>
      </c>
      <c r="G8" s="8">
        <f t="shared" si="1"/>
        <v>4564.187327823692</v>
      </c>
    </row>
    <row r="9" spans="1:7" ht="13.5">
      <c r="A9" s="3" t="s">
        <v>54</v>
      </c>
      <c r="B9" s="6">
        <v>5734</v>
      </c>
      <c r="C9" s="6">
        <v>6312</v>
      </c>
      <c r="D9" s="6">
        <v>7307</v>
      </c>
      <c r="E9" s="6">
        <f t="shared" si="0"/>
        <v>13619</v>
      </c>
      <c r="F9" s="1">
        <v>2.45</v>
      </c>
      <c r="G9" s="8">
        <f t="shared" si="1"/>
        <v>5558.775510204081</v>
      </c>
    </row>
    <row r="10" spans="1:7" ht="13.5">
      <c r="A10" s="3" t="s">
        <v>55</v>
      </c>
      <c r="B10" s="6">
        <v>6345</v>
      </c>
      <c r="C10" s="6">
        <v>8415</v>
      </c>
      <c r="D10" s="6">
        <v>9006</v>
      </c>
      <c r="E10" s="6">
        <f t="shared" si="0"/>
        <v>17421</v>
      </c>
      <c r="F10" s="1">
        <v>6.22</v>
      </c>
      <c r="G10" s="8">
        <f t="shared" si="1"/>
        <v>2800.8038585209006</v>
      </c>
    </row>
    <row r="11" spans="1:7" ht="13.5">
      <c r="A11" s="3" t="s">
        <v>56</v>
      </c>
      <c r="B11" s="6">
        <v>6602</v>
      </c>
      <c r="C11" s="6">
        <v>8382</v>
      </c>
      <c r="D11" s="6">
        <v>9156</v>
      </c>
      <c r="E11" s="6">
        <f t="shared" si="0"/>
        <v>17538</v>
      </c>
      <c r="F11" s="1">
        <v>4.56</v>
      </c>
      <c r="G11" s="8">
        <f t="shared" si="1"/>
        <v>3846.0526315789475</v>
      </c>
    </row>
    <row r="12" spans="1:7" ht="13.5">
      <c r="A12" s="3" t="s">
        <v>2</v>
      </c>
      <c r="B12" s="6">
        <v>9496</v>
      </c>
      <c r="C12" s="6">
        <v>11337</v>
      </c>
      <c r="D12" s="6">
        <v>12578</v>
      </c>
      <c r="E12" s="6">
        <f t="shared" si="0"/>
        <v>23915</v>
      </c>
      <c r="F12" s="1">
        <v>9.39</v>
      </c>
      <c r="G12" s="8">
        <f t="shared" si="1"/>
        <v>2546.8583599574013</v>
      </c>
    </row>
    <row r="13" spans="1:7" ht="13.5">
      <c r="A13" s="3" t="s">
        <v>57</v>
      </c>
      <c r="B13" s="6">
        <v>6885</v>
      </c>
      <c r="C13" s="6">
        <v>8601</v>
      </c>
      <c r="D13" s="6">
        <v>9299</v>
      </c>
      <c r="E13" s="6">
        <f t="shared" si="0"/>
        <v>17900</v>
      </c>
      <c r="F13" s="1">
        <v>5.43</v>
      </c>
      <c r="G13" s="8">
        <f t="shared" si="1"/>
        <v>3296.5009208103133</v>
      </c>
    </row>
    <row r="14" spans="1:7" ht="13.5">
      <c r="A14" s="3" t="s">
        <v>58</v>
      </c>
      <c r="B14" s="6">
        <v>10637</v>
      </c>
      <c r="C14" s="6">
        <v>13331</v>
      </c>
      <c r="D14" s="6">
        <v>14585</v>
      </c>
      <c r="E14" s="6">
        <f t="shared" si="0"/>
        <v>27916</v>
      </c>
      <c r="F14" s="1">
        <v>11.53</v>
      </c>
      <c r="G14" s="8">
        <f t="shared" si="1"/>
        <v>2421.1621856027755</v>
      </c>
    </row>
    <row r="15" spans="1:7" ht="13.5">
      <c r="A15" s="3" t="s">
        <v>59</v>
      </c>
      <c r="B15" s="6">
        <v>5230</v>
      </c>
      <c r="C15" s="6">
        <v>7323</v>
      </c>
      <c r="D15" s="6">
        <v>8075</v>
      </c>
      <c r="E15" s="6">
        <f t="shared" si="0"/>
        <v>15398</v>
      </c>
      <c r="F15" s="1">
        <v>14.73</v>
      </c>
      <c r="G15" s="8">
        <f t="shared" si="1"/>
        <v>1045.3496266123557</v>
      </c>
    </row>
    <row r="16" spans="1:7" ht="13.5">
      <c r="A16" s="3" t="s">
        <v>3</v>
      </c>
      <c r="B16" s="6">
        <v>2029</v>
      </c>
      <c r="C16" s="6">
        <v>3306</v>
      </c>
      <c r="D16" s="6">
        <v>3544</v>
      </c>
      <c r="E16" s="6">
        <f t="shared" si="0"/>
        <v>6850</v>
      </c>
      <c r="F16" s="9">
        <v>38.7</v>
      </c>
      <c r="G16" s="8">
        <f t="shared" si="1"/>
        <v>177.00258397932816</v>
      </c>
    </row>
    <row r="17" spans="1:7" ht="13.5">
      <c r="A17" s="3" t="s">
        <v>4</v>
      </c>
      <c r="B17" s="6">
        <v>3259</v>
      </c>
      <c r="C17" s="6">
        <v>4768</v>
      </c>
      <c r="D17" s="6">
        <v>5179</v>
      </c>
      <c r="E17" s="6">
        <f t="shared" si="0"/>
        <v>9947</v>
      </c>
      <c r="F17" s="1">
        <v>20.38</v>
      </c>
      <c r="G17" s="8">
        <f t="shared" si="1"/>
        <v>488.07654563297353</v>
      </c>
    </row>
    <row r="18" spans="1:7" ht="13.5">
      <c r="A18" s="3" t="s">
        <v>60</v>
      </c>
      <c r="B18" s="6">
        <v>555</v>
      </c>
      <c r="C18" s="6">
        <v>938</v>
      </c>
      <c r="D18" s="6">
        <v>974</v>
      </c>
      <c r="E18" s="6">
        <f t="shared" si="0"/>
        <v>1912</v>
      </c>
      <c r="F18" s="1">
        <v>11.87</v>
      </c>
      <c r="G18" s="8">
        <f t="shared" si="1"/>
        <v>161.07834877843302</v>
      </c>
    </row>
    <row r="19" spans="1:7" ht="13.5">
      <c r="A19" s="3" t="s">
        <v>61</v>
      </c>
      <c r="B19" s="6">
        <v>1357</v>
      </c>
      <c r="C19" s="6">
        <v>1766</v>
      </c>
      <c r="D19" s="6">
        <v>1897</v>
      </c>
      <c r="E19" s="6">
        <f t="shared" si="0"/>
        <v>3663</v>
      </c>
      <c r="F19" s="1">
        <v>6.33</v>
      </c>
      <c r="G19" s="8">
        <f t="shared" si="1"/>
        <v>578.6729857819905</v>
      </c>
    </row>
    <row r="20" spans="1:7" ht="13.5">
      <c r="A20" s="3" t="s">
        <v>62</v>
      </c>
      <c r="B20" s="6">
        <v>5568</v>
      </c>
      <c r="C20" s="6">
        <v>7531</v>
      </c>
      <c r="D20" s="6">
        <v>7924</v>
      </c>
      <c r="E20" s="6">
        <f t="shared" si="0"/>
        <v>15455</v>
      </c>
      <c r="F20" s="1">
        <v>17.98</v>
      </c>
      <c r="G20" s="8">
        <f t="shared" si="1"/>
        <v>859.5661846496107</v>
      </c>
    </row>
    <row r="21" spans="1:7" ht="13.5">
      <c r="A21" s="3" t="s">
        <v>63</v>
      </c>
      <c r="B21" s="6">
        <v>1975</v>
      </c>
      <c r="C21" s="6">
        <v>2869</v>
      </c>
      <c r="D21" s="6">
        <v>3005</v>
      </c>
      <c r="E21" s="6">
        <f t="shared" si="0"/>
        <v>5874</v>
      </c>
      <c r="F21" s="1">
        <v>8.62</v>
      </c>
      <c r="G21" s="8">
        <f t="shared" si="1"/>
        <v>681.4385150812066</v>
      </c>
    </row>
    <row r="22" spans="1:7" ht="13.5">
      <c r="A22" s="3" t="s">
        <v>64</v>
      </c>
      <c r="B22" s="6">
        <v>4107</v>
      </c>
      <c r="C22" s="6">
        <v>5838</v>
      </c>
      <c r="D22" s="6">
        <v>6518</v>
      </c>
      <c r="E22" s="6">
        <f t="shared" si="0"/>
        <v>12356</v>
      </c>
      <c r="F22" s="1">
        <v>8.88</v>
      </c>
      <c r="G22" s="8">
        <f t="shared" si="1"/>
        <v>1391.4414414414414</v>
      </c>
    </row>
    <row r="23" spans="1:7" ht="13.5">
      <c r="A23" s="3" t="s">
        <v>5</v>
      </c>
      <c r="B23" s="6">
        <v>1686</v>
      </c>
      <c r="C23" s="6">
        <v>2618</v>
      </c>
      <c r="D23" s="6">
        <v>2859</v>
      </c>
      <c r="E23" s="6">
        <f t="shared" si="0"/>
        <v>5477</v>
      </c>
      <c r="F23" s="1">
        <v>5.03</v>
      </c>
      <c r="G23" s="8">
        <f t="shared" si="1"/>
        <v>1088.8667992047713</v>
      </c>
    </row>
    <row r="24" spans="1:7" ht="13.5">
      <c r="A24" s="5" t="s">
        <v>6</v>
      </c>
      <c r="B24" s="6">
        <v>1450</v>
      </c>
      <c r="C24" s="6">
        <v>2303</v>
      </c>
      <c r="D24" s="6">
        <v>2439</v>
      </c>
      <c r="E24" s="6">
        <f t="shared" si="0"/>
        <v>4742</v>
      </c>
      <c r="F24" s="1">
        <v>6.11</v>
      </c>
      <c r="G24" s="8">
        <f t="shared" si="1"/>
        <v>776.1047463175122</v>
      </c>
    </row>
    <row r="25" spans="1:7" ht="13.5">
      <c r="A25" s="2" t="s">
        <v>42</v>
      </c>
      <c r="B25" s="6">
        <f>SUM(B2:B24)</f>
        <v>100619</v>
      </c>
      <c r="C25" s="6">
        <f>SUM(C2:C24)</f>
        <v>126304</v>
      </c>
      <c r="D25" s="6">
        <f>SUM(D2:D24)</f>
        <v>138034</v>
      </c>
      <c r="E25" s="6">
        <f>SUM(E2:E24)</f>
        <v>264338</v>
      </c>
      <c r="F25" s="1">
        <f>SUM(F2:F24)</f>
        <v>191.23000000000002</v>
      </c>
      <c r="G25" s="8">
        <f t="shared" si="1"/>
        <v>1382.3040317941745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35765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2610</v>
      </c>
      <c r="C2" s="6">
        <v>2913</v>
      </c>
      <c r="D2" s="6">
        <v>3482</v>
      </c>
      <c r="E2" s="6">
        <f>C2+D2</f>
        <v>6395</v>
      </c>
      <c r="F2" s="1">
        <v>1.62</v>
      </c>
      <c r="G2" s="8">
        <f>E2/F2</f>
        <v>3947.5308641975307</v>
      </c>
    </row>
    <row r="3" spans="1:7" ht="13.5">
      <c r="A3" s="3" t="s">
        <v>50</v>
      </c>
      <c r="B3" s="6">
        <v>992</v>
      </c>
      <c r="C3" s="6">
        <v>1206</v>
      </c>
      <c r="D3" s="6">
        <v>1421</v>
      </c>
      <c r="E3" s="6">
        <f aca="true" t="shared" si="0" ref="E3:E24">C3+D3</f>
        <v>2627</v>
      </c>
      <c r="F3" s="1">
        <v>1.14</v>
      </c>
      <c r="G3" s="8">
        <f aca="true" t="shared" si="1" ref="G3:G25">E3/F3</f>
        <v>2304.385964912281</v>
      </c>
    </row>
    <row r="4" spans="1:7" ht="13.5">
      <c r="A4" s="3" t="s">
        <v>1</v>
      </c>
      <c r="B4" s="6">
        <v>1258</v>
      </c>
      <c r="C4" s="6">
        <v>1202</v>
      </c>
      <c r="D4" s="6">
        <v>1560</v>
      </c>
      <c r="E4" s="6">
        <f t="shared" si="0"/>
        <v>2762</v>
      </c>
      <c r="F4" s="1">
        <v>0.62</v>
      </c>
      <c r="G4" s="8">
        <f t="shared" si="1"/>
        <v>4454.8387096774195</v>
      </c>
    </row>
    <row r="5" spans="1:7" ht="13.5">
      <c r="A5" s="3" t="s">
        <v>0</v>
      </c>
      <c r="B5" s="6">
        <v>3770</v>
      </c>
      <c r="C5" s="6">
        <v>3698</v>
      </c>
      <c r="D5" s="6">
        <v>4562</v>
      </c>
      <c r="E5" s="6">
        <f t="shared" si="0"/>
        <v>8260</v>
      </c>
      <c r="F5" s="1">
        <v>0.94</v>
      </c>
      <c r="G5" s="8">
        <f t="shared" si="1"/>
        <v>8787.234042553191</v>
      </c>
    </row>
    <row r="6" spans="1:7" ht="13.5">
      <c r="A6" s="3" t="s">
        <v>51</v>
      </c>
      <c r="B6" s="6">
        <v>4684</v>
      </c>
      <c r="C6" s="6">
        <v>5122</v>
      </c>
      <c r="D6" s="6">
        <v>5792</v>
      </c>
      <c r="E6" s="6">
        <f t="shared" si="0"/>
        <v>10914</v>
      </c>
      <c r="F6" s="1">
        <v>2.07</v>
      </c>
      <c r="G6" s="8">
        <f t="shared" si="1"/>
        <v>5272.463768115942</v>
      </c>
    </row>
    <row r="7" spans="1:7" ht="13.5">
      <c r="A7" s="3" t="s">
        <v>52</v>
      </c>
      <c r="B7" s="6">
        <v>7081</v>
      </c>
      <c r="C7" s="6">
        <v>8299</v>
      </c>
      <c r="D7" s="6">
        <v>8518</v>
      </c>
      <c r="E7" s="6">
        <f t="shared" si="0"/>
        <v>16817</v>
      </c>
      <c r="F7" s="9">
        <v>3</v>
      </c>
      <c r="G7" s="8">
        <f t="shared" si="1"/>
        <v>5605.666666666667</v>
      </c>
    </row>
    <row r="8" spans="1:7" ht="13.5">
      <c r="A8" s="3" t="s">
        <v>53</v>
      </c>
      <c r="B8" s="6">
        <v>7318</v>
      </c>
      <c r="C8" s="6">
        <v>8213</v>
      </c>
      <c r="D8" s="6">
        <v>8342</v>
      </c>
      <c r="E8" s="6">
        <f t="shared" si="0"/>
        <v>16555</v>
      </c>
      <c r="F8" s="1">
        <v>3.63</v>
      </c>
      <c r="G8" s="8">
        <f t="shared" si="1"/>
        <v>4560.606060606061</v>
      </c>
    </row>
    <row r="9" spans="1:7" ht="13.5">
      <c r="A9" s="3" t="s">
        <v>54</v>
      </c>
      <c r="B9" s="6">
        <v>5732</v>
      </c>
      <c r="C9" s="6">
        <v>6292</v>
      </c>
      <c r="D9" s="6">
        <v>7295</v>
      </c>
      <c r="E9" s="6">
        <f t="shared" si="0"/>
        <v>13587</v>
      </c>
      <c r="F9" s="1">
        <v>2.45</v>
      </c>
      <c r="G9" s="8">
        <f t="shared" si="1"/>
        <v>5545.714285714285</v>
      </c>
    </row>
    <row r="10" spans="1:7" ht="13.5">
      <c r="A10" s="3" t="s">
        <v>55</v>
      </c>
      <c r="B10" s="6">
        <v>6362</v>
      </c>
      <c r="C10" s="6">
        <v>8430</v>
      </c>
      <c r="D10" s="6">
        <v>9015</v>
      </c>
      <c r="E10" s="6">
        <f t="shared" si="0"/>
        <v>17445</v>
      </c>
      <c r="F10" s="1">
        <v>6.22</v>
      </c>
      <c r="G10" s="8">
        <f t="shared" si="1"/>
        <v>2804.662379421222</v>
      </c>
    </row>
    <row r="11" spans="1:7" ht="13.5">
      <c r="A11" s="3" t="s">
        <v>56</v>
      </c>
      <c r="B11" s="6">
        <v>6611</v>
      </c>
      <c r="C11" s="6">
        <v>8384</v>
      </c>
      <c r="D11" s="6">
        <v>9156</v>
      </c>
      <c r="E11" s="6">
        <f t="shared" si="0"/>
        <v>17540</v>
      </c>
      <c r="F11" s="1">
        <v>4.56</v>
      </c>
      <c r="G11" s="8">
        <f t="shared" si="1"/>
        <v>3846.4912280701756</v>
      </c>
    </row>
    <row r="12" spans="1:7" ht="13.5">
      <c r="A12" s="3" t="s">
        <v>2</v>
      </c>
      <c r="B12" s="6">
        <v>9498</v>
      </c>
      <c r="C12" s="6">
        <v>11324</v>
      </c>
      <c r="D12" s="6">
        <v>12582</v>
      </c>
      <c r="E12" s="6">
        <f t="shared" si="0"/>
        <v>23906</v>
      </c>
      <c r="F12" s="1">
        <v>9.39</v>
      </c>
      <c r="G12" s="8">
        <f t="shared" si="1"/>
        <v>2545.899893503727</v>
      </c>
    </row>
    <row r="13" spans="1:7" ht="13.5">
      <c r="A13" s="3" t="s">
        <v>57</v>
      </c>
      <c r="B13" s="6">
        <v>6896</v>
      </c>
      <c r="C13" s="6">
        <v>8620</v>
      </c>
      <c r="D13" s="6">
        <v>9315</v>
      </c>
      <c r="E13" s="6">
        <f t="shared" si="0"/>
        <v>17935</v>
      </c>
      <c r="F13" s="1">
        <v>5.43</v>
      </c>
      <c r="G13" s="8">
        <f t="shared" si="1"/>
        <v>3302.946593001842</v>
      </c>
    </row>
    <row r="14" spans="1:7" ht="13.5">
      <c r="A14" s="3" t="s">
        <v>58</v>
      </c>
      <c r="B14" s="6">
        <v>10648</v>
      </c>
      <c r="C14" s="6">
        <v>13346</v>
      </c>
      <c r="D14" s="6">
        <v>14594</v>
      </c>
      <c r="E14" s="6">
        <f t="shared" si="0"/>
        <v>27940</v>
      </c>
      <c r="F14" s="1">
        <v>11.53</v>
      </c>
      <c r="G14" s="8">
        <f t="shared" si="1"/>
        <v>2423.2437120555073</v>
      </c>
    </row>
    <row r="15" spans="1:7" ht="13.5">
      <c r="A15" s="3" t="s">
        <v>59</v>
      </c>
      <c r="B15" s="6">
        <v>5235</v>
      </c>
      <c r="C15" s="6">
        <v>7335</v>
      </c>
      <c r="D15" s="6">
        <v>8083</v>
      </c>
      <c r="E15" s="6">
        <f t="shared" si="0"/>
        <v>15418</v>
      </c>
      <c r="F15" s="1">
        <v>14.73</v>
      </c>
      <c r="G15" s="8">
        <f t="shared" si="1"/>
        <v>1046.7073998642227</v>
      </c>
    </row>
    <row r="16" spans="1:7" ht="13.5">
      <c r="A16" s="3" t="s">
        <v>3</v>
      </c>
      <c r="B16" s="6">
        <v>2031</v>
      </c>
      <c r="C16" s="6">
        <v>3310</v>
      </c>
      <c r="D16" s="6">
        <v>3547</v>
      </c>
      <c r="E16" s="6">
        <f t="shared" si="0"/>
        <v>6857</v>
      </c>
      <c r="F16" s="9">
        <v>38.7</v>
      </c>
      <c r="G16" s="8">
        <f t="shared" si="1"/>
        <v>177.18346253229973</v>
      </c>
    </row>
    <row r="17" spans="1:7" ht="13.5">
      <c r="A17" s="3" t="s">
        <v>4</v>
      </c>
      <c r="B17" s="6">
        <v>3267</v>
      </c>
      <c r="C17" s="6">
        <v>4777</v>
      </c>
      <c r="D17" s="6">
        <v>5183</v>
      </c>
      <c r="E17" s="6">
        <f t="shared" si="0"/>
        <v>9960</v>
      </c>
      <c r="F17" s="1">
        <v>20.38</v>
      </c>
      <c r="G17" s="8">
        <f t="shared" si="1"/>
        <v>488.71442590775274</v>
      </c>
    </row>
    <row r="18" spans="1:7" ht="13.5">
      <c r="A18" s="3" t="s">
        <v>60</v>
      </c>
      <c r="B18" s="6">
        <v>553</v>
      </c>
      <c r="C18" s="6">
        <v>937</v>
      </c>
      <c r="D18" s="6">
        <v>970</v>
      </c>
      <c r="E18" s="6">
        <f t="shared" si="0"/>
        <v>1907</v>
      </c>
      <c r="F18" s="1">
        <v>11.87</v>
      </c>
      <c r="G18" s="8">
        <f t="shared" si="1"/>
        <v>160.65711878685764</v>
      </c>
    </row>
    <row r="19" spans="1:7" ht="13.5">
      <c r="A19" s="3" t="s">
        <v>61</v>
      </c>
      <c r="B19" s="6">
        <v>1358</v>
      </c>
      <c r="C19" s="6">
        <v>1759</v>
      </c>
      <c r="D19" s="6">
        <v>1896</v>
      </c>
      <c r="E19" s="6">
        <f t="shared" si="0"/>
        <v>3655</v>
      </c>
      <c r="F19" s="1">
        <v>6.33</v>
      </c>
      <c r="G19" s="8">
        <f t="shared" si="1"/>
        <v>577.4091627172196</v>
      </c>
    </row>
    <row r="20" spans="1:7" ht="13.5">
      <c r="A20" s="3" t="s">
        <v>62</v>
      </c>
      <c r="B20" s="6">
        <v>5581</v>
      </c>
      <c r="C20" s="6">
        <v>7539</v>
      </c>
      <c r="D20" s="6">
        <v>7925</v>
      </c>
      <c r="E20" s="6">
        <f t="shared" si="0"/>
        <v>15464</v>
      </c>
      <c r="F20" s="1">
        <v>17.98</v>
      </c>
      <c r="G20" s="8">
        <f t="shared" si="1"/>
        <v>860.0667408231368</v>
      </c>
    </row>
    <row r="21" spans="1:7" ht="13.5">
      <c r="A21" s="3" t="s">
        <v>63</v>
      </c>
      <c r="B21" s="6">
        <v>1979</v>
      </c>
      <c r="C21" s="6">
        <v>2869</v>
      </c>
      <c r="D21" s="6">
        <v>3000</v>
      </c>
      <c r="E21" s="6">
        <f t="shared" si="0"/>
        <v>5869</v>
      </c>
      <c r="F21" s="1">
        <v>8.62</v>
      </c>
      <c r="G21" s="8">
        <f t="shared" si="1"/>
        <v>680.8584686774942</v>
      </c>
    </row>
    <row r="22" spans="1:7" ht="13.5">
      <c r="A22" s="3" t="s">
        <v>64</v>
      </c>
      <c r="B22" s="6">
        <v>4107</v>
      </c>
      <c r="C22" s="6">
        <v>5833</v>
      </c>
      <c r="D22" s="6">
        <v>6512</v>
      </c>
      <c r="E22" s="6">
        <f t="shared" si="0"/>
        <v>12345</v>
      </c>
      <c r="F22" s="1">
        <v>8.88</v>
      </c>
      <c r="G22" s="8">
        <f t="shared" si="1"/>
        <v>1390.2027027027025</v>
      </c>
    </row>
    <row r="23" spans="1:7" ht="13.5">
      <c r="A23" s="3" t="s">
        <v>5</v>
      </c>
      <c r="B23" s="6">
        <v>1689</v>
      </c>
      <c r="C23" s="6">
        <v>2616</v>
      </c>
      <c r="D23" s="6">
        <v>2860</v>
      </c>
      <c r="E23" s="6">
        <f t="shared" si="0"/>
        <v>5476</v>
      </c>
      <c r="F23" s="1">
        <v>5.03</v>
      </c>
      <c r="G23" s="8">
        <f t="shared" si="1"/>
        <v>1088.6679920477136</v>
      </c>
    </row>
    <row r="24" spans="1:7" ht="13.5">
      <c r="A24" s="5" t="s">
        <v>6</v>
      </c>
      <c r="B24" s="6">
        <v>1453</v>
      </c>
      <c r="C24" s="6">
        <v>2303</v>
      </c>
      <c r="D24" s="6">
        <v>2442</v>
      </c>
      <c r="E24" s="6">
        <f t="shared" si="0"/>
        <v>4745</v>
      </c>
      <c r="F24" s="1">
        <v>6.11</v>
      </c>
      <c r="G24" s="8">
        <f t="shared" si="1"/>
        <v>776.595744680851</v>
      </c>
    </row>
    <row r="25" spans="1:7" ht="13.5">
      <c r="A25" s="2" t="s">
        <v>42</v>
      </c>
      <c r="B25" s="6">
        <f>SUM(B2:B24)</f>
        <v>100713</v>
      </c>
      <c r="C25" s="6">
        <f>SUM(C2:C24)</f>
        <v>126327</v>
      </c>
      <c r="D25" s="6">
        <f>SUM(D2:D24)</f>
        <v>138052</v>
      </c>
      <c r="E25" s="6">
        <f>SUM(E2:E24)</f>
        <v>264379</v>
      </c>
      <c r="F25" s="1">
        <f>SUM(F2:F24)</f>
        <v>191.23000000000002</v>
      </c>
      <c r="G25" s="8">
        <f t="shared" si="1"/>
        <v>1382.5184333002144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35431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2614</v>
      </c>
      <c r="C2" s="6">
        <v>2975</v>
      </c>
      <c r="D2" s="6">
        <v>3518</v>
      </c>
      <c r="E2" s="6">
        <f>C2+D2</f>
        <v>6493</v>
      </c>
      <c r="F2" s="1">
        <v>1.62</v>
      </c>
      <c r="G2" s="8">
        <f>E2/F2</f>
        <v>4008.0246913580245</v>
      </c>
    </row>
    <row r="3" spans="1:7" ht="13.5">
      <c r="A3" s="3" t="s">
        <v>17</v>
      </c>
      <c r="B3" s="6">
        <v>1003</v>
      </c>
      <c r="C3" s="6">
        <v>1239</v>
      </c>
      <c r="D3" s="6">
        <v>1454</v>
      </c>
      <c r="E3" s="6">
        <f aca="true" t="shared" si="0" ref="E3:E24">C3+D3</f>
        <v>2693</v>
      </c>
      <c r="F3" s="1">
        <v>1.14</v>
      </c>
      <c r="G3" s="8">
        <f aca="true" t="shared" si="1" ref="G3:G25">E3/F3</f>
        <v>2362.280701754386</v>
      </c>
    </row>
    <row r="4" spans="1:7" ht="13.5">
      <c r="A4" s="3" t="s">
        <v>1</v>
      </c>
      <c r="B4" s="6">
        <v>1266</v>
      </c>
      <c r="C4" s="6">
        <v>1210</v>
      </c>
      <c r="D4" s="6">
        <v>1583</v>
      </c>
      <c r="E4" s="6">
        <f t="shared" si="0"/>
        <v>2793</v>
      </c>
      <c r="F4" s="1">
        <v>0.62</v>
      </c>
      <c r="G4" s="8">
        <f t="shared" si="1"/>
        <v>4504.8387096774195</v>
      </c>
    </row>
    <row r="5" spans="1:7" ht="13.5">
      <c r="A5" s="3" t="s">
        <v>0</v>
      </c>
      <c r="B5" s="6">
        <v>3780</v>
      </c>
      <c r="C5" s="6">
        <v>3752</v>
      </c>
      <c r="D5" s="6">
        <v>4625</v>
      </c>
      <c r="E5" s="6">
        <f t="shared" si="0"/>
        <v>8377</v>
      </c>
      <c r="F5" s="1">
        <v>0.94</v>
      </c>
      <c r="G5" s="8">
        <f t="shared" si="1"/>
        <v>8911.702127659575</v>
      </c>
    </row>
    <row r="6" spans="1:7" ht="13.5">
      <c r="A6" s="3" t="s">
        <v>15</v>
      </c>
      <c r="B6" s="6">
        <v>4701</v>
      </c>
      <c r="C6" s="6">
        <v>5184</v>
      </c>
      <c r="D6" s="6">
        <v>5854</v>
      </c>
      <c r="E6" s="6">
        <f t="shared" si="0"/>
        <v>11038</v>
      </c>
      <c r="F6" s="1">
        <v>2.07</v>
      </c>
      <c r="G6" s="8">
        <f t="shared" si="1"/>
        <v>5332.367149758455</v>
      </c>
    </row>
    <row r="7" spans="1:7" ht="13.5">
      <c r="A7" s="3" t="s">
        <v>20</v>
      </c>
      <c r="B7" s="6">
        <v>7072</v>
      </c>
      <c r="C7" s="6">
        <v>8418</v>
      </c>
      <c r="D7" s="6">
        <v>8615</v>
      </c>
      <c r="E7" s="6">
        <f t="shared" si="0"/>
        <v>17033</v>
      </c>
      <c r="F7" s="9">
        <v>3</v>
      </c>
      <c r="G7" s="8">
        <f t="shared" si="1"/>
        <v>5677.666666666667</v>
      </c>
    </row>
    <row r="8" spans="1:7" ht="13.5">
      <c r="A8" s="3" t="s">
        <v>19</v>
      </c>
      <c r="B8" s="6">
        <v>7291</v>
      </c>
      <c r="C8" s="6">
        <v>8221</v>
      </c>
      <c r="D8" s="6">
        <v>8393</v>
      </c>
      <c r="E8" s="6">
        <f t="shared" si="0"/>
        <v>16614</v>
      </c>
      <c r="F8" s="1">
        <v>3.63</v>
      </c>
      <c r="G8" s="8">
        <f t="shared" si="1"/>
        <v>4576.859504132231</v>
      </c>
    </row>
    <row r="9" spans="1:7" ht="13.5">
      <c r="A9" s="3" t="s">
        <v>16</v>
      </c>
      <c r="B9" s="6">
        <v>5749</v>
      </c>
      <c r="C9" s="6">
        <v>6405</v>
      </c>
      <c r="D9" s="6">
        <v>7416</v>
      </c>
      <c r="E9" s="6">
        <f t="shared" si="0"/>
        <v>13821</v>
      </c>
      <c r="F9" s="1">
        <v>2.45</v>
      </c>
      <c r="G9" s="8">
        <f t="shared" si="1"/>
        <v>5641.224489795918</v>
      </c>
    </row>
    <row r="10" spans="1:7" ht="13.5">
      <c r="A10" s="3" t="s">
        <v>21</v>
      </c>
      <c r="B10" s="6">
        <v>6215</v>
      </c>
      <c r="C10" s="6">
        <v>8329</v>
      </c>
      <c r="D10" s="6">
        <v>8884</v>
      </c>
      <c r="E10" s="6">
        <f t="shared" si="0"/>
        <v>17213</v>
      </c>
      <c r="F10" s="1">
        <v>6.22</v>
      </c>
      <c r="G10" s="8">
        <f t="shared" si="1"/>
        <v>2767.3633440514473</v>
      </c>
    </row>
    <row r="11" spans="1:7" ht="13.5">
      <c r="A11" s="3" t="s">
        <v>22</v>
      </c>
      <c r="B11" s="6">
        <v>6515</v>
      </c>
      <c r="C11" s="6">
        <v>8385</v>
      </c>
      <c r="D11" s="6">
        <v>9144</v>
      </c>
      <c r="E11" s="6">
        <f t="shared" si="0"/>
        <v>17529</v>
      </c>
      <c r="F11" s="1">
        <v>4.56</v>
      </c>
      <c r="G11" s="8">
        <f t="shared" si="1"/>
        <v>3844.0789473684213</v>
      </c>
    </row>
    <row r="12" spans="1:7" ht="13.5">
      <c r="A12" s="3" t="s">
        <v>2</v>
      </c>
      <c r="B12" s="6">
        <v>9374</v>
      </c>
      <c r="C12" s="6">
        <v>11323</v>
      </c>
      <c r="D12" s="6">
        <v>12527</v>
      </c>
      <c r="E12" s="6">
        <f t="shared" si="0"/>
        <v>23850</v>
      </c>
      <c r="F12" s="1">
        <v>9.39</v>
      </c>
      <c r="G12" s="8">
        <f t="shared" si="1"/>
        <v>2539.9361022364214</v>
      </c>
    </row>
    <row r="13" spans="1:7" ht="13.5">
      <c r="A13" s="3" t="s">
        <v>18</v>
      </c>
      <c r="B13" s="6">
        <v>6815</v>
      </c>
      <c r="C13" s="6">
        <v>8581</v>
      </c>
      <c r="D13" s="6">
        <v>9317</v>
      </c>
      <c r="E13" s="6">
        <f t="shared" si="0"/>
        <v>17898</v>
      </c>
      <c r="F13" s="1">
        <v>5.43</v>
      </c>
      <c r="G13" s="8">
        <f t="shared" si="1"/>
        <v>3296.132596685083</v>
      </c>
    </row>
    <row r="14" spans="1:7" ht="13.5">
      <c r="A14" s="3" t="s">
        <v>23</v>
      </c>
      <c r="B14" s="6">
        <v>10503</v>
      </c>
      <c r="C14" s="6">
        <v>13378</v>
      </c>
      <c r="D14" s="6">
        <v>14546</v>
      </c>
      <c r="E14" s="6">
        <f t="shared" si="0"/>
        <v>27924</v>
      </c>
      <c r="F14" s="1">
        <v>11.53</v>
      </c>
      <c r="G14" s="8">
        <f t="shared" si="1"/>
        <v>2421.8560277536862</v>
      </c>
    </row>
    <row r="15" spans="1:7" ht="13.5">
      <c r="A15" s="3" t="s">
        <v>27</v>
      </c>
      <c r="B15" s="6">
        <v>5143</v>
      </c>
      <c r="C15" s="6">
        <v>7294</v>
      </c>
      <c r="D15" s="6">
        <v>8018</v>
      </c>
      <c r="E15" s="6">
        <f t="shared" si="0"/>
        <v>15312</v>
      </c>
      <c r="F15" s="1">
        <v>14.73</v>
      </c>
      <c r="G15" s="8">
        <f t="shared" si="1"/>
        <v>1039.5112016293278</v>
      </c>
    </row>
    <row r="16" spans="1:7" ht="13.5">
      <c r="A16" s="3" t="s">
        <v>3</v>
      </c>
      <c r="B16" s="6">
        <v>2028</v>
      </c>
      <c r="C16" s="6">
        <v>3330</v>
      </c>
      <c r="D16" s="6">
        <v>3553</v>
      </c>
      <c r="E16" s="6">
        <f t="shared" si="0"/>
        <v>6883</v>
      </c>
      <c r="F16" s="9">
        <v>38.7</v>
      </c>
      <c r="G16" s="8">
        <f t="shared" si="1"/>
        <v>177.85529715762272</v>
      </c>
    </row>
    <row r="17" spans="1:7" ht="13.5">
      <c r="A17" s="3" t="s">
        <v>4</v>
      </c>
      <c r="B17" s="6">
        <v>3187</v>
      </c>
      <c r="C17" s="6">
        <v>4706</v>
      </c>
      <c r="D17" s="6">
        <v>5090</v>
      </c>
      <c r="E17" s="6">
        <f t="shared" si="0"/>
        <v>9796</v>
      </c>
      <c r="F17" s="1">
        <v>20.38</v>
      </c>
      <c r="G17" s="8">
        <f t="shared" si="1"/>
        <v>480.667320902846</v>
      </c>
    </row>
    <row r="18" spans="1:7" ht="13.5">
      <c r="A18" s="3" t="s">
        <v>28</v>
      </c>
      <c r="B18" s="6">
        <v>548</v>
      </c>
      <c r="C18" s="6">
        <v>937</v>
      </c>
      <c r="D18" s="6">
        <v>966</v>
      </c>
      <c r="E18" s="6">
        <f t="shared" si="0"/>
        <v>1903</v>
      </c>
      <c r="F18" s="1">
        <v>11.87</v>
      </c>
      <c r="G18" s="8">
        <f t="shared" si="1"/>
        <v>160.3201347935973</v>
      </c>
    </row>
    <row r="19" spans="1:7" ht="13.5">
      <c r="A19" s="3" t="s">
        <v>24</v>
      </c>
      <c r="B19" s="6">
        <v>1356</v>
      </c>
      <c r="C19" s="6">
        <v>1779</v>
      </c>
      <c r="D19" s="6">
        <v>1906</v>
      </c>
      <c r="E19" s="6">
        <f t="shared" si="0"/>
        <v>3685</v>
      </c>
      <c r="F19" s="1">
        <v>6.33</v>
      </c>
      <c r="G19" s="8">
        <f t="shared" si="1"/>
        <v>582.1484992101106</v>
      </c>
    </row>
    <row r="20" spans="1:7" ht="13.5">
      <c r="A20" s="3" t="s">
        <v>26</v>
      </c>
      <c r="B20" s="6">
        <v>5338</v>
      </c>
      <c r="C20" s="6">
        <v>7347</v>
      </c>
      <c r="D20" s="6">
        <v>7756</v>
      </c>
      <c r="E20" s="6">
        <f t="shared" si="0"/>
        <v>15103</v>
      </c>
      <c r="F20" s="1">
        <v>17.98</v>
      </c>
      <c r="G20" s="8">
        <f t="shared" si="1"/>
        <v>839.9888765294771</v>
      </c>
    </row>
    <row r="21" spans="1:7" ht="13.5">
      <c r="A21" s="3" t="s">
        <v>25</v>
      </c>
      <c r="B21" s="6">
        <v>1904</v>
      </c>
      <c r="C21" s="6">
        <v>2836</v>
      </c>
      <c r="D21" s="6">
        <v>2979</v>
      </c>
      <c r="E21" s="6">
        <f t="shared" si="0"/>
        <v>5815</v>
      </c>
      <c r="F21" s="1">
        <v>8.62</v>
      </c>
      <c r="G21" s="8">
        <f t="shared" si="1"/>
        <v>674.5939675174014</v>
      </c>
    </row>
    <row r="22" spans="1:7" ht="13.5">
      <c r="A22" s="3" t="s">
        <v>29</v>
      </c>
      <c r="B22" s="6">
        <v>4035</v>
      </c>
      <c r="C22" s="6">
        <v>5804</v>
      </c>
      <c r="D22" s="6">
        <v>6488</v>
      </c>
      <c r="E22" s="6">
        <f t="shared" si="0"/>
        <v>12292</v>
      </c>
      <c r="F22" s="1">
        <v>8.88</v>
      </c>
      <c r="G22" s="8">
        <f t="shared" si="1"/>
        <v>1384.234234234234</v>
      </c>
    </row>
    <row r="23" spans="1:7" ht="13.5">
      <c r="A23" s="3" t="s">
        <v>5</v>
      </c>
      <c r="B23" s="6">
        <v>1668</v>
      </c>
      <c r="C23" s="6">
        <v>2633</v>
      </c>
      <c r="D23" s="6">
        <v>2866</v>
      </c>
      <c r="E23" s="6">
        <f t="shared" si="0"/>
        <v>5499</v>
      </c>
      <c r="F23" s="1">
        <v>5.03</v>
      </c>
      <c r="G23" s="8">
        <f t="shared" si="1"/>
        <v>1093.2405566600396</v>
      </c>
    </row>
    <row r="24" spans="1:7" ht="13.5">
      <c r="A24" s="5" t="s">
        <v>6</v>
      </c>
      <c r="B24" s="6">
        <v>1458</v>
      </c>
      <c r="C24" s="6">
        <v>2324</v>
      </c>
      <c r="D24" s="6">
        <v>2459</v>
      </c>
      <c r="E24" s="6">
        <f t="shared" si="0"/>
        <v>4783</v>
      </c>
      <c r="F24" s="1">
        <v>6.11</v>
      </c>
      <c r="G24" s="8">
        <f t="shared" si="1"/>
        <v>782.8150572831423</v>
      </c>
    </row>
    <row r="25" spans="1:7" ht="13.5">
      <c r="A25" s="2" t="s">
        <v>42</v>
      </c>
      <c r="B25" s="6">
        <f>SUM(B2:B24)</f>
        <v>99563</v>
      </c>
      <c r="C25" s="6">
        <f>SUM(C2:C24)</f>
        <v>126390</v>
      </c>
      <c r="D25" s="6">
        <f>SUM(D2:D24)</f>
        <v>137957</v>
      </c>
      <c r="E25" s="6">
        <f>SUM(E2:E24)</f>
        <v>264347</v>
      </c>
      <c r="F25" s="10">
        <f>SUM(F2:F24)</f>
        <v>191.23000000000002</v>
      </c>
      <c r="G25" s="8">
        <f t="shared" si="1"/>
        <v>1382.3510955394026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35462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2603</v>
      </c>
      <c r="C2" s="6">
        <v>2954</v>
      </c>
      <c r="D2" s="6">
        <v>3498</v>
      </c>
      <c r="E2" s="6">
        <f>C2+D2</f>
        <v>6452</v>
      </c>
      <c r="F2" s="1">
        <v>1.62</v>
      </c>
      <c r="G2" s="8">
        <f>E2/F2</f>
        <v>3982.716049382716</v>
      </c>
    </row>
    <row r="3" spans="1:7" ht="13.5">
      <c r="A3" s="3" t="s">
        <v>50</v>
      </c>
      <c r="B3" s="6">
        <v>1003</v>
      </c>
      <c r="C3" s="6">
        <v>1232</v>
      </c>
      <c r="D3" s="6">
        <v>1456</v>
      </c>
      <c r="E3" s="6">
        <f>C3+D3</f>
        <v>2688</v>
      </c>
      <c r="F3" s="1">
        <v>1.14</v>
      </c>
      <c r="G3" s="8">
        <f aca="true" t="shared" si="0" ref="G3:G25">E3/F3</f>
        <v>2357.8947368421054</v>
      </c>
    </row>
    <row r="4" spans="1:7" ht="13.5">
      <c r="A4" s="3" t="s">
        <v>1</v>
      </c>
      <c r="B4" s="6">
        <v>1269</v>
      </c>
      <c r="C4" s="6">
        <v>1215</v>
      </c>
      <c r="D4" s="6">
        <v>1585</v>
      </c>
      <c r="E4" s="6">
        <f aca="true" t="shared" si="1" ref="E4:E25">C4+D4</f>
        <v>2800</v>
      </c>
      <c r="F4" s="1">
        <v>0.62</v>
      </c>
      <c r="G4" s="8">
        <f t="shared" si="0"/>
        <v>4516.129032258064</v>
      </c>
    </row>
    <row r="5" spans="1:7" ht="13.5">
      <c r="A5" s="3" t="s">
        <v>0</v>
      </c>
      <c r="B5" s="6">
        <v>3783</v>
      </c>
      <c r="C5" s="6">
        <v>3758</v>
      </c>
      <c r="D5" s="6">
        <v>4630</v>
      </c>
      <c r="E5" s="6">
        <f t="shared" si="1"/>
        <v>8388</v>
      </c>
      <c r="F5" s="1">
        <v>0.94</v>
      </c>
      <c r="G5" s="8">
        <f t="shared" si="0"/>
        <v>8923.40425531915</v>
      </c>
    </row>
    <row r="6" spans="1:7" ht="13.5">
      <c r="A6" s="3" t="s">
        <v>51</v>
      </c>
      <c r="B6" s="6">
        <v>4703</v>
      </c>
      <c r="C6" s="6">
        <v>5167</v>
      </c>
      <c r="D6" s="6">
        <v>5863</v>
      </c>
      <c r="E6" s="6">
        <f t="shared" si="1"/>
        <v>11030</v>
      </c>
      <c r="F6" s="1">
        <v>2.07</v>
      </c>
      <c r="G6" s="8">
        <f t="shared" si="0"/>
        <v>5328.502415458937</v>
      </c>
    </row>
    <row r="7" spans="1:7" ht="13.5">
      <c r="A7" s="3" t="s">
        <v>52</v>
      </c>
      <c r="B7" s="6">
        <v>7071</v>
      </c>
      <c r="C7" s="6">
        <v>8407</v>
      </c>
      <c r="D7" s="6">
        <v>8614</v>
      </c>
      <c r="E7" s="6">
        <f t="shared" si="1"/>
        <v>17021</v>
      </c>
      <c r="F7" s="9">
        <v>3</v>
      </c>
      <c r="G7" s="8">
        <f t="shared" si="0"/>
        <v>5673.666666666667</v>
      </c>
    </row>
    <row r="8" spans="1:7" ht="13.5">
      <c r="A8" s="3" t="s">
        <v>53</v>
      </c>
      <c r="B8" s="6">
        <v>7288</v>
      </c>
      <c r="C8" s="6">
        <v>8219</v>
      </c>
      <c r="D8" s="6">
        <v>8396</v>
      </c>
      <c r="E8" s="6">
        <f t="shared" si="1"/>
        <v>16615</v>
      </c>
      <c r="F8" s="1">
        <v>3.63</v>
      </c>
      <c r="G8" s="8">
        <f t="shared" si="0"/>
        <v>4577.134986225896</v>
      </c>
    </row>
    <row r="9" spans="1:7" ht="13.5">
      <c r="A9" s="3" t="s">
        <v>54</v>
      </c>
      <c r="B9" s="6">
        <v>5740</v>
      </c>
      <c r="C9" s="6">
        <v>6393</v>
      </c>
      <c r="D9" s="6">
        <v>7401</v>
      </c>
      <c r="E9" s="6">
        <f t="shared" si="1"/>
        <v>13794</v>
      </c>
      <c r="F9" s="1">
        <v>2.45</v>
      </c>
      <c r="G9" s="8">
        <f t="shared" si="0"/>
        <v>5630.204081632653</v>
      </c>
    </row>
    <row r="10" spans="1:7" ht="13.5">
      <c r="A10" s="3" t="s">
        <v>55</v>
      </c>
      <c r="B10" s="6">
        <v>6218</v>
      </c>
      <c r="C10" s="6">
        <v>8320</v>
      </c>
      <c r="D10" s="6">
        <v>8887</v>
      </c>
      <c r="E10" s="6">
        <f t="shared" si="1"/>
        <v>17207</v>
      </c>
      <c r="F10" s="1">
        <v>6.22</v>
      </c>
      <c r="G10" s="8">
        <f t="shared" si="0"/>
        <v>2766.3987138263665</v>
      </c>
    </row>
    <row r="11" spans="1:7" ht="13.5">
      <c r="A11" s="3" t="s">
        <v>56</v>
      </c>
      <c r="B11" s="6">
        <v>6526</v>
      </c>
      <c r="C11" s="6">
        <v>8413</v>
      </c>
      <c r="D11" s="6">
        <v>9142</v>
      </c>
      <c r="E11" s="6">
        <f t="shared" si="1"/>
        <v>17555</v>
      </c>
      <c r="F11" s="1">
        <v>4.56</v>
      </c>
      <c r="G11" s="8">
        <f t="shared" si="0"/>
        <v>3849.7807017543864</v>
      </c>
    </row>
    <row r="12" spans="1:7" ht="13.5">
      <c r="A12" s="3" t="s">
        <v>2</v>
      </c>
      <c r="B12" s="6">
        <v>9370</v>
      </c>
      <c r="C12" s="6">
        <v>11315</v>
      </c>
      <c r="D12" s="6">
        <v>12519</v>
      </c>
      <c r="E12" s="6">
        <f t="shared" si="1"/>
        <v>23834</v>
      </c>
      <c r="F12" s="1">
        <v>9.39</v>
      </c>
      <c r="G12" s="8">
        <f t="shared" si="0"/>
        <v>2538.2321618743345</v>
      </c>
    </row>
    <row r="13" spans="1:7" ht="13.5">
      <c r="A13" s="3" t="s">
        <v>57</v>
      </c>
      <c r="B13" s="6">
        <v>6831</v>
      </c>
      <c r="C13" s="6">
        <v>8591</v>
      </c>
      <c r="D13" s="6">
        <v>9313</v>
      </c>
      <c r="E13" s="6">
        <f t="shared" si="1"/>
        <v>17904</v>
      </c>
      <c r="F13" s="1">
        <v>5.43</v>
      </c>
      <c r="G13" s="8">
        <f t="shared" si="0"/>
        <v>3297.2375690607737</v>
      </c>
    </row>
    <row r="14" spans="1:7" ht="13.5">
      <c r="A14" s="3" t="s">
        <v>58</v>
      </c>
      <c r="B14" s="6">
        <v>10481</v>
      </c>
      <c r="C14" s="6">
        <v>13324</v>
      </c>
      <c r="D14" s="6">
        <v>14509</v>
      </c>
      <c r="E14" s="6">
        <f t="shared" si="1"/>
        <v>27833</v>
      </c>
      <c r="F14" s="1">
        <v>11.53</v>
      </c>
      <c r="G14" s="8">
        <f t="shared" si="0"/>
        <v>2413.9635732870775</v>
      </c>
    </row>
    <row r="15" spans="1:7" ht="13.5">
      <c r="A15" s="3" t="s">
        <v>59</v>
      </c>
      <c r="B15" s="6">
        <v>5137</v>
      </c>
      <c r="C15" s="6">
        <v>7282</v>
      </c>
      <c r="D15" s="6">
        <v>8001</v>
      </c>
      <c r="E15" s="6">
        <f t="shared" si="1"/>
        <v>15283</v>
      </c>
      <c r="F15" s="1">
        <v>14.73</v>
      </c>
      <c r="G15" s="8">
        <f t="shared" si="0"/>
        <v>1037.5424304141209</v>
      </c>
    </row>
    <row r="16" spans="1:7" ht="13.5">
      <c r="A16" s="3" t="s">
        <v>3</v>
      </c>
      <c r="B16" s="6">
        <v>2026</v>
      </c>
      <c r="C16" s="6">
        <v>3331</v>
      </c>
      <c r="D16" s="6">
        <v>3555</v>
      </c>
      <c r="E16" s="6">
        <f t="shared" si="1"/>
        <v>6886</v>
      </c>
      <c r="F16" s="9">
        <v>38.7</v>
      </c>
      <c r="G16" s="8">
        <f t="shared" si="0"/>
        <v>177.9328165374677</v>
      </c>
    </row>
    <row r="17" spans="1:7" ht="13.5">
      <c r="A17" s="3" t="s">
        <v>4</v>
      </c>
      <c r="B17" s="6">
        <v>3194</v>
      </c>
      <c r="C17" s="6">
        <v>4713</v>
      </c>
      <c r="D17" s="6">
        <v>5102</v>
      </c>
      <c r="E17" s="6">
        <f t="shared" si="1"/>
        <v>9815</v>
      </c>
      <c r="F17" s="1">
        <v>20.38</v>
      </c>
      <c r="G17" s="8">
        <f t="shared" si="0"/>
        <v>481.59960745829244</v>
      </c>
    </row>
    <row r="18" spans="1:7" ht="13.5">
      <c r="A18" s="3" t="s">
        <v>60</v>
      </c>
      <c r="B18" s="6">
        <v>547</v>
      </c>
      <c r="C18" s="6">
        <v>939</v>
      </c>
      <c r="D18" s="6">
        <v>967</v>
      </c>
      <c r="E18" s="6">
        <f t="shared" si="1"/>
        <v>1906</v>
      </c>
      <c r="F18" s="1">
        <v>11.87</v>
      </c>
      <c r="G18" s="8">
        <f t="shared" si="0"/>
        <v>160.57287278854255</v>
      </c>
    </row>
    <row r="19" spans="1:7" ht="13.5">
      <c r="A19" s="3" t="s">
        <v>61</v>
      </c>
      <c r="B19" s="6">
        <v>1358</v>
      </c>
      <c r="C19" s="6">
        <v>1782</v>
      </c>
      <c r="D19" s="6">
        <v>1911</v>
      </c>
      <c r="E19" s="6">
        <f t="shared" si="1"/>
        <v>3693</v>
      </c>
      <c r="F19" s="1">
        <v>6.33</v>
      </c>
      <c r="G19" s="8">
        <f t="shared" si="0"/>
        <v>583.4123222748815</v>
      </c>
    </row>
    <row r="20" spans="1:7" ht="13.5">
      <c r="A20" s="3" t="s">
        <v>62</v>
      </c>
      <c r="B20" s="6">
        <v>5403</v>
      </c>
      <c r="C20" s="6">
        <v>7396</v>
      </c>
      <c r="D20" s="6">
        <v>7814</v>
      </c>
      <c r="E20" s="6">
        <f t="shared" si="1"/>
        <v>15210</v>
      </c>
      <c r="F20" s="1">
        <v>17.98</v>
      </c>
      <c r="G20" s="8">
        <f t="shared" si="0"/>
        <v>845.9399332591769</v>
      </c>
    </row>
    <row r="21" spans="1:7" ht="13.5">
      <c r="A21" s="3" t="s">
        <v>63</v>
      </c>
      <c r="B21" s="6">
        <v>1908</v>
      </c>
      <c r="C21" s="6">
        <v>2838</v>
      </c>
      <c r="D21" s="6">
        <v>2978</v>
      </c>
      <c r="E21" s="6">
        <f t="shared" si="1"/>
        <v>5816</v>
      </c>
      <c r="F21" s="1">
        <v>8.62</v>
      </c>
      <c r="G21" s="8">
        <f t="shared" si="0"/>
        <v>674.7099767981439</v>
      </c>
    </row>
    <row r="22" spans="1:7" ht="13.5">
      <c r="A22" s="3" t="s">
        <v>64</v>
      </c>
      <c r="B22" s="6">
        <v>4050</v>
      </c>
      <c r="C22" s="6">
        <v>5823</v>
      </c>
      <c r="D22" s="6">
        <v>6494</v>
      </c>
      <c r="E22" s="6">
        <f t="shared" si="1"/>
        <v>12317</v>
      </c>
      <c r="F22" s="1">
        <v>8.88</v>
      </c>
      <c r="G22" s="8">
        <f t="shared" si="0"/>
        <v>1387.0495495495495</v>
      </c>
    </row>
    <row r="23" spans="1:7" ht="13.5">
      <c r="A23" s="3" t="s">
        <v>5</v>
      </c>
      <c r="B23" s="6">
        <v>1671</v>
      </c>
      <c r="C23" s="6">
        <v>2630</v>
      </c>
      <c r="D23" s="6">
        <v>2871</v>
      </c>
      <c r="E23" s="6">
        <f t="shared" si="1"/>
        <v>5501</v>
      </c>
      <c r="F23" s="1">
        <v>5.03</v>
      </c>
      <c r="G23" s="8">
        <f t="shared" si="0"/>
        <v>1093.638170974155</v>
      </c>
    </row>
    <row r="24" spans="1:7" ht="13.5">
      <c r="A24" s="5" t="s">
        <v>6</v>
      </c>
      <c r="B24" s="6">
        <v>1457</v>
      </c>
      <c r="C24" s="6">
        <v>2322</v>
      </c>
      <c r="D24" s="6">
        <v>2459</v>
      </c>
      <c r="E24" s="6">
        <f t="shared" si="1"/>
        <v>4781</v>
      </c>
      <c r="F24" s="1">
        <v>6.11</v>
      </c>
      <c r="G24" s="8">
        <f t="shared" si="0"/>
        <v>782.4877250409165</v>
      </c>
    </row>
    <row r="25" spans="1:7" ht="13.5">
      <c r="A25" s="2" t="s">
        <v>42</v>
      </c>
      <c r="B25" s="6">
        <f>SUM(B2:B24)</f>
        <v>99637</v>
      </c>
      <c r="C25" s="6">
        <f>SUM(C2:C24)</f>
        <v>126364</v>
      </c>
      <c r="D25" s="6">
        <f>SUM(D2:D24)</f>
        <v>137965</v>
      </c>
      <c r="E25" s="6">
        <f t="shared" si="1"/>
        <v>264329</v>
      </c>
      <c r="F25" s="1">
        <f>SUM(F2:F24)</f>
        <v>191.23000000000002</v>
      </c>
      <c r="G25" s="8">
        <f t="shared" si="0"/>
        <v>1382.2569680489462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35490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2598</v>
      </c>
      <c r="C2" s="6">
        <v>2943</v>
      </c>
      <c r="D2" s="6">
        <v>3493</v>
      </c>
      <c r="E2" s="6">
        <f>C2+D2</f>
        <v>6436</v>
      </c>
      <c r="F2" s="1">
        <v>1.62</v>
      </c>
      <c r="G2" s="8">
        <f>E2/F2</f>
        <v>3972.8395061728393</v>
      </c>
    </row>
    <row r="3" spans="1:7" ht="13.5">
      <c r="A3" s="3" t="s">
        <v>50</v>
      </c>
      <c r="B3" s="6">
        <v>999</v>
      </c>
      <c r="C3" s="6">
        <v>1227</v>
      </c>
      <c r="D3" s="6">
        <v>1452</v>
      </c>
      <c r="E3" s="6">
        <f aca="true" t="shared" si="0" ref="E3:E25">C3+D3</f>
        <v>2679</v>
      </c>
      <c r="F3" s="1">
        <v>1.14</v>
      </c>
      <c r="G3" s="8">
        <f aca="true" t="shared" si="1" ref="G3:G25">E3/F3</f>
        <v>2350</v>
      </c>
    </row>
    <row r="4" spans="1:7" ht="13.5">
      <c r="A4" s="3" t="s">
        <v>1</v>
      </c>
      <c r="B4" s="6">
        <v>1261</v>
      </c>
      <c r="C4" s="6">
        <v>1211</v>
      </c>
      <c r="D4" s="6">
        <v>1580</v>
      </c>
      <c r="E4" s="6">
        <f t="shared" si="0"/>
        <v>2791</v>
      </c>
      <c r="F4" s="1">
        <v>0.62</v>
      </c>
      <c r="G4" s="8">
        <f t="shared" si="1"/>
        <v>4501.612903225807</v>
      </c>
    </row>
    <row r="5" spans="1:7" ht="13.5">
      <c r="A5" s="3" t="s">
        <v>0</v>
      </c>
      <c r="B5" s="6">
        <v>3783</v>
      </c>
      <c r="C5" s="6">
        <v>3760</v>
      </c>
      <c r="D5" s="6">
        <v>4632</v>
      </c>
      <c r="E5" s="6">
        <f t="shared" si="0"/>
        <v>8392</v>
      </c>
      <c r="F5" s="1">
        <v>0.94</v>
      </c>
      <c r="G5" s="8">
        <f t="shared" si="1"/>
        <v>8927.659574468085</v>
      </c>
    </row>
    <row r="6" spans="1:7" ht="13.5">
      <c r="A6" s="3" t="s">
        <v>51</v>
      </c>
      <c r="B6" s="6">
        <v>4689</v>
      </c>
      <c r="C6" s="6">
        <v>5152</v>
      </c>
      <c r="D6" s="6">
        <v>5858</v>
      </c>
      <c r="E6" s="6">
        <f t="shared" si="0"/>
        <v>11010</v>
      </c>
      <c r="F6" s="1">
        <v>2.07</v>
      </c>
      <c r="G6" s="8">
        <f t="shared" si="1"/>
        <v>5318.840579710145</v>
      </c>
    </row>
    <row r="7" spans="1:7" ht="13.5">
      <c r="A7" s="3" t="s">
        <v>52</v>
      </c>
      <c r="B7" s="6">
        <v>7062</v>
      </c>
      <c r="C7" s="6">
        <v>8396</v>
      </c>
      <c r="D7" s="6">
        <v>8614</v>
      </c>
      <c r="E7" s="6">
        <f t="shared" si="0"/>
        <v>17010</v>
      </c>
      <c r="F7" s="9">
        <v>3</v>
      </c>
      <c r="G7" s="8">
        <f t="shared" si="1"/>
        <v>5670</v>
      </c>
    </row>
    <row r="8" spans="1:7" ht="13.5">
      <c r="A8" s="3" t="s">
        <v>53</v>
      </c>
      <c r="B8" s="6">
        <v>7272</v>
      </c>
      <c r="C8" s="6">
        <v>8209</v>
      </c>
      <c r="D8" s="6">
        <v>8373</v>
      </c>
      <c r="E8" s="6">
        <f t="shared" si="0"/>
        <v>16582</v>
      </c>
      <c r="F8" s="1">
        <v>3.63</v>
      </c>
      <c r="G8" s="8">
        <f t="shared" si="1"/>
        <v>4568.044077134987</v>
      </c>
    </row>
    <row r="9" spans="1:7" ht="13.5">
      <c r="A9" s="3" t="s">
        <v>54</v>
      </c>
      <c r="B9" s="6">
        <v>5742</v>
      </c>
      <c r="C9" s="6">
        <v>6392</v>
      </c>
      <c r="D9" s="6">
        <v>7396</v>
      </c>
      <c r="E9" s="6">
        <f t="shared" si="0"/>
        <v>13788</v>
      </c>
      <c r="F9" s="1">
        <v>2.45</v>
      </c>
      <c r="G9" s="8">
        <f t="shared" si="1"/>
        <v>5627.7551020408155</v>
      </c>
    </row>
    <row r="10" spans="1:7" ht="13.5">
      <c r="A10" s="3" t="s">
        <v>55</v>
      </c>
      <c r="B10" s="6">
        <v>6225</v>
      </c>
      <c r="C10" s="6">
        <v>8324</v>
      </c>
      <c r="D10" s="6">
        <v>8890</v>
      </c>
      <c r="E10" s="6">
        <f t="shared" si="0"/>
        <v>17214</v>
      </c>
      <c r="F10" s="1">
        <v>6.22</v>
      </c>
      <c r="G10" s="8">
        <f t="shared" si="1"/>
        <v>2767.524115755627</v>
      </c>
    </row>
    <row r="11" spans="1:7" ht="13.5">
      <c r="A11" s="3" t="s">
        <v>56</v>
      </c>
      <c r="B11" s="6">
        <v>6521</v>
      </c>
      <c r="C11" s="6">
        <v>8399</v>
      </c>
      <c r="D11" s="6">
        <v>9140</v>
      </c>
      <c r="E11" s="6">
        <f t="shared" si="0"/>
        <v>17539</v>
      </c>
      <c r="F11" s="1">
        <v>4.56</v>
      </c>
      <c r="G11" s="8">
        <f t="shared" si="1"/>
        <v>3846.2719298245615</v>
      </c>
    </row>
    <row r="12" spans="1:7" ht="13.5">
      <c r="A12" s="3" t="s">
        <v>2</v>
      </c>
      <c r="B12" s="6">
        <v>9375</v>
      </c>
      <c r="C12" s="6">
        <v>11313</v>
      </c>
      <c r="D12" s="6">
        <v>12510</v>
      </c>
      <c r="E12" s="6">
        <f t="shared" si="0"/>
        <v>23823</v>
      </c>
      <c r="F12" s="1">
        <v>9.39</v>
      </c>
      <c r="G12" s="8">
        <f t="shared" si="1"/>
        <v>2537.0607028753993</v>
      </c>
    </row>
    <row r="13" spans="1:7" ht="13.5">
      <c r="A13" s="3" t="s">
        <v>57</v>
      </c>
      <c r="B13" s="6">
        <v>6839</v>
      </c>
      <c r="C13" s="6">
        <v>8589</v>
      </c>
      <c r="D13" s="6">
        <v>9329</v>
      </c>
      <c r="E13" s="6">
        <f t="shared" si="0"/>
        <v>17918</v>
      </c>
      <c r="F13" s="1">
        <v>5.43</v>
      </c>
      <c r="G13" s="8">
        <f t="shared" si="1"/>
        <v>3299.815837937385</v>
      </c>
    </row>
    <row r="14" spans="1:7" ht="13.5">
      <c r="A14" s="3" t="s">
        <v>58</v>
      </c>
      <c r="B14" s="6">
        <v>10502</v>
      </c>
      <c r="C14" s="6">
        <v>13341</v>
      </c>
      <c r="D14" s="6">
        <v>14503</v>
      </c>
      <c r="E14" s="6">
        <f t="shared" si="0"/>
        <v>27844</v>
      </c>
      <c r="F14" s="1">
        <v>11.53</v>
      </c>
      <c r="G14" s="8">
        <f t="shared" si="1"/>
        <v>2414.9176062445795</v>
      </c>
    </row>
    <row r="15" spans="1:7" ht="13.5">
      <c r="A15" s="3" t="s">
        <v>59</v>
      </c>
      <c r="B15" s="6">
        <v>5147</v>
      </c>
      <c r="C15" s="6">
        <v>7304</v>
      </c>
      <c r="D15" s="6">
        <v>8019</v>
      </c>
      <c r="E15" s="6">
        <f t="shared" si="0"/>
        <v>15323</v>
      </c>
      <c r="F15" s="1">
        <v>14.73</v>
      </c>
      <c r="G15" s="8">
        <f t="shared" si="1"/>
        <v>1040.2579769178546</v>
      </c>
    </row>
    <row r="16" spans="1:7" ht="13.5">
      <c r="A16" s="3" t="s">
        <v>3</v>
      </c>
      <c r="B16" s="6">
        <v>2027</v>
      </c>
      <c r="C16" s="6">
        <v>3330</v>
      </c>
      <c r="D16" s="6">
        <v>3554</v>
      </c>
      <c r="E16" s="6">
        <f t="shared" si="0"/>
        <v>6884</v>
      </c>
      <c r="F16" s="9">
        <v>38.7</v>
      </c>
      <c r="G16" s="8">
        <f t="shared" si="1"/>
        <v>177.8811369509044</v>
      </c>
    </row>
    <row r="17" spans="1:7" ht="13.5">
      <c r="A17" s="3" t="s">
        <v>4</v>
      </c>
      <c r="B17" s="6">
        <v>3195</v>
      </c>
      <c r="C17" s="6">
        <v>4713</v>
      </c>
      <c r="D17" s="6">
        <v>5111</v>
      </c>
      <c r="E17" s="6">
        <f t="shared" si="0"/>
        <v>9824</v>
      </c>
      <c r="F17" s="1">
        <v>20.38</v>
      </c>
      <c r="G17" s="8">
        <f t="shared" si="1"/>
        <v>482.0412168792935</v>
      </c>
    </row>
    <row r="18" spans="1:7" ht="13.5">
      <c r="A18" s="3" t="s">
        <v>60</v>
      </c>
      <c r="B18" s="6">
        <v>548</v>
      </c>
      <c r="C18" s="6">
        <v>936</v>
      </c>
      <c r="D18" s="6">
        <v>966</v>
      </c>
      <c r="E18" s="6">
        <f t="shared" si="0"/>
        <v>1902</v>
      </c>
      <c r="F18" s="1">
        <v>11.87</v>
      </c>
      <c r="G18" s="8">
        <f t="shared" si="1"/>
        <v>160.23588879528222</v>
      </c>
    </row>
    <row r="19" spans="1:7" ht="13.5">
      <c r="A19" s="3" t="s">
        <v>61</v>
      </c>
      <c r="B19" s="6">
        <v>1359</v>
      </c>
      <c r="C19" s="6">
        <v>1778</v>
      </c>
      <c r="D19" s="6">
        <v>1909</v>
      </c>
      <c r="E19" s="6">
        <f t="shared" si="0"/>
        <v>3687</v>
      </c>
      <c r="F19" s="1">
        <v>6.33</v>
      </c>
      <c r="G19" s="8">
        <f t="shared" si="1"/>
        <v>582.4644549763033</v>
      </c>
    </row>
    <row r="20" spans="1:7" ht="13.5">
      <c r="A20" s="3" t="s">
        <v>62</v>
      </c>
      <c r="B20" s="6">
        <v>5416</v>
      </c>
      <c r="C20" s="6">
        <v>7406</v>
      </c>
      <c r="D20" s="6">
        <v>7830</v>
      </c>
      <c r="E20" s="6">
        <f t="shared" si="0"/>
        <v>15236</v>
      </c>
      <c r="F20" s="1">
        <v>17.98</v>
      </c>
      <c r="G20" s="8">
        <f t="shared" si="1"/>
        <v>847.3859844271412</v>
      </c>
    </row>
    <row r="21" spans="1:7" ht="13.5">
      <c r="A21" s="3" t="s">
        <v>63</v>
      </c>
      <c r="B21" s="6">
        <v>1909</v>
      </c>
      <c r="C21" s="6">
        <v>2839</v>
      </c>
      <c r="D21" s="6">
        <v>2979</v>
      </c>
      <c r="E21" s="6">
        <f t="shared" si="0"/>
        <v>5818</v>
      </c>
      <c r="F21" s="1">
        <v>8.62</v>
      </c>
      <c r="G21" s="8">
        <f t="shared" si="1"/>
        <v>674.9419953596288</v>
      </c>
    </row>
    <row r="22" spans="1:7" ht="13.5">
      <c r="A22" s="3" t="s">
        <v>64</v>
      </c>
      <c r="B22" s="6">
        <v>4057</v>
      </c>
      <c r="C22" s="6">
        <v>5827</v>
      </c>
      <c r="D22" s="6">
        <v>6500</v>
      </c>
      <c r="E22" s="6">
        <f t="shared" si="0"/>
        <v>12327</v>
      </c>
      <c r="F22" s="1">
        <v>8.88</v>
      </c>
      <c r="G22" s="8">
        <f t="shared" si="1"/>
        <v>1388.1756756756756</v>
      </c>
    </row>
    <row r="23" spans="1:7" ht="13.5">
      <c r="A23" s="3" t="s">
        <v>5</v>
      </c>
      <c r="B23" s="6">
        <v>1675</v>
      </c>
      <c r="C23" s="6">
        <v>2630</v>
      </c>
      <c r="D23" s="6">
        <v>2875</v>
      </c>
      <c r="E23" s="6">
        <f t="shared" si="0"/>
        <v>5505</v>
      </c>
      <c r="F23" s="1">
        <v>5.03</v>
      </c>
      <c r="G23" s="8">
        <f t="shared" si="1"/>
        <v>1094.4333996023856</v>
      </c>
    </row>
    <row r="24" spans="1:7" ht="13.5">
      <c r="A24" s="5" t="s">
        <v>6</v>
      </c>
      <c r="B24" s="6">
        <v>1453</v>
      </c>
      <c r="C24" s="6">
        <v>2319</v>
      </c>
      <c r="D24" s="6">
        <v>2452</v>
      </c>
      <c r="E24" s="6">
        <f t="shared" si="0"/>
        <v>4771</v>
      </c>
      <c r="F24" s="1">
        <v>6.11</v>
      </c>
      <c r="G24" s="8">
        <f t="shared" si="1"/>
        <v>780.8510638297872</v>
      </c>
    </row>
    <row r="25" spans="1:7" ht="13.5">
      <c r="A25" s="2" t="s">
        <v>42</v>
      </c>
      <c r="B25" s="6">
        <f>SUM(B2:B24)</f>
        <v>99654</v>
      </c>
      <c r="C25" s="6">
        <f>SUM(C2:C24)</f>
        <v>126338</v>
      </c>
      <c r="D25" s="6">
        <f>SUM(D2:D24)</f>
        <v>137965</v>
      </c>
      <c r="E25" s="6">
        <f t="shared" si="0"/>
        <v>264303</v>
      </c>
      <c r="F25" s="1">
        <f>SUM(F2:F24)</f>
        <v>191.23000000000002</v>
      </c>
      <c r="G25" s="8">
        <f t="shared" si="1"/>
        <v>1382.1210061182867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35521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2581</v>
      </c>
      <c r="C2" s="6">
        <v>2904</v>
      </c>
      <c r="D2" s="6">
        <v>3468</v>
      </c>
      <c r="E2" s="6">
        <f>C2+D2</f>
        <v>6372</v>
      </c>
      <c r="F2" s="1">
        <v>1.62</v>
      </c>
      <c r="G2" s="8">
        <f>E2/F2</f>
        <v>3933.333333333333</v>
      </c>
    </row>
    <row r="3" spans="1:7" ht="13.5">
      <c r="A3" s="3" t="s">
        <v>50</v>
      </c>
      <c r="B3" s="6">
        <v>985</v>
      </c>
      <c r="C3" s="6">
        <v>1209</v>
      </c>
      <c r="D3" s="6">
        <v>1436</v>
      </c>
      <c r="E3" s="6">
        <f aca="true" t="shared" si="0" ref="E3:E23">C3+D3</f>
        <v>2645</v>
      </c>
      <c r="F3" s="1">
        <v>1.14</v>
      </c>
      <c r="G3" s="8">
        <f aca="true" t="shared" si="1" ref="G3:G25">E3/F3</f>
        <v>2320.1754385964914</v>
      </c>
    </row>
    <row r="4" spans="1:7" ht="13.5">
      <c r="A4" s="3" t="s">
        <v>1</v>
      </c>
      <c r="B4" s="6">
        <v>1248</v>
      </c>
      <c r="C4" s="6">
        <v>1197</v>
      </c>
      <c r="D4" s="6">
        <v>1568</v>
      </c>
      <c r="E4" s="6">
        <f t="shared" si="0"/>
        <v>2765</v>
      </c>
      <c r="F4" s="1">
        <v>0.62</v>
      </c>
      <c r="G4" s="8">
        <f t="shared" si="1"/>
        <v>4459.677419354839</v>
      </c>
    </row>
    <row r="5" spans="1:7" ht="13.5">
      <c r="A5" s="3" t="s">
        <v>0</v>
      </c>
      <c r="B5" s="6">
        <v>3745</v>
      </c>
      <c r="C5" s="6">
        <v>3713</v>
      </c>
      <c r="D5" s="6">
        <v>4595</v>
      </c>
      <c r="E5" s="6">
        <f t="shared" si="0"/>
        <v>8308</v>
      </c>
      <c r="F5" s="1">
        <v>0.94</v>
      </c>
      <c r="G5" s="8">
        <f t="shared" si="1"/>
        <v>8838.297872340427</v>
      </c>
    </row>
    <row r="6" spans="1:7" ht="13.5">
      <c r="A6" s="3" t="s">
        <v>51</v>
      </c>
      <c r="B6" s="6">
        <v>4647</v>
      </c>
      <c r="C6" s="6">
        <v>5125</v>
      </c>
      <c r="D6" s="6">
        <v>5792</v>
      </c>
      <c r="E6" s="6">
        <f t="shared" si="0"/>
        <v>10917</v>
      </c>
      <c r="F6" s="1">
        <v>2.07</v>
      </c>
      <c r="G6" s="8">
        <f t="shared" si="1"/>
        <v>5273.913043478261</v>
      </c>
    </row>
    <row r="7" spans="1:7" ht="13.5">
      <c r="A7" s="3" t="s">
        <v>52</v>
      </c>
      <c r="B7" s="6">
        <v>6963</v>
      </c>
      <c r="C7" s="6">
        <v>8273</v>
      </c>
      <c r="D7" s="6">
        <v>8549</v>
      </c>
      <c r="E7" s="6">
        <f t="shared" si="0"/>
        <v>16822</v>
      </c>
      <c r="F7" s="9">
        <v>3</v>
      </c>
      <c r="G7" s="8">
        <f t="shared" si="1"/>
        <v>5607.333333333333</v>
      </c>
    </row>
    <row r="8" spans="1:7" ht="13.5">
      <c r="A8" s="3" t="s">
        <v>53</v>
      </c>
      <c r="B8" s="6">
        <v>7136</v>
      </c>
      <c r="C8" s="6">
        <v>8076</v>
      </c>
      <c r="D8" s="6">
        <v>8351</v>
      </c>
      <c r="E8" s="6">
        <f t="shared" si="0"/>
        <v>16427</v>
      </c>
      <c r="F8" s="1">
        <v>3.63</v>
      </c>
      <c r="G8" s="8">
        <f t="shared" si="1"/>
        <v>4525.34435261708</v>
      </c>
    </row>
    <row r="9" spans="1:7" ht="13.5">
      <c r="A9" s="3" t="s">
        <v>54</v>
      </c>
      <c r="B9" s="6">
        <v>5680</v>
      </c>
      <c r="C9" s="6">
        <v>6308</v>
      </c>
      <c r="D9" s="6">
        <v>7330</v>
      </c>
      <c r="E9" s="6">
        <f t="shared" si="0"/>
        <v>13638</v>
      </c>
      <c r="F9" s="1">
        <v>2.45</v>
      </c>
      <c r="G9" s="8">
        <f t="shared" si="1"/>
        <v>5566.530612244897</v>
      </c>
    </row>
    <row r="10" spans="1:7" ht="13.5">
      <c r="A10" s="3" t="s">
        <v>55</v>
      </c>
      <c r="B10" s="6">
        <v>6197</v>
      </c>
      <c r="C10" s="6">
        <v>8259</v>
      </c>
      <c r="D10" s="6">
        <v>8851</v>
      </c>
      <c r="E10" s="6">
        <f t="shared" si="0"/>
        <v>17110</v>
      </c>
      <c r="F10" s="1">
        <v>6.22</v>
      </c>
      <c r="G10" s="8">
        <f t="shared" si="1"/>
        <v>2750.8038585209006</v>
      </c>
    </row>
    <row r="11" spans="1:7" ht="13.5">
      <c r="A11" s="3" t="s">
        <v>56</v>
      </c>
      <c r="B11" s="6">
        <v>6508</v>
      </c>
      <c r="C11" s="6">
        <v>8323</v>
      </c>
      <c r="D11" s="6">
        <v>9111</v>
      </c>
      <c r="E11" s="6">
        <f t="shared" si="0"/>
        <v>17434</v>
      </c>
      <c r="F11" s="1">
        <v>4.56</v>
      </c>
      <c r="G11" s="8">
        <f t="shared" si="1"/>
        <v>3823.2456140350882</v>
      </c>
    </row>
    <row r="12" spans="1:7" ht="13.5">
      <c r="A12" s="3" t="s">
        <v>2</v>
      </c>
      <c r="B12" s="6">
        <v>9302</v>
      </c>
      <c r="C12" s="6">
        <v>11247</v>
      </c>
      <c r="D12" s="6">
        <v>12438</v>
      </c>
      <c r="E12" s="6">
        <f t="shared" si="0"/>
        <v>23685</v>
      </c>
      <c r="F12" s="1">
        <v>9.39</v>
      </c>
      <c r="G12" s="8">
        <f t="shared" si="1"/>
        <v>2522.364217252396</v>
      </c>
    </row>
    <row r="13" spans="1:7" ht="13.5">
      <c r="A13" s="3" t="s">
        <v>57</v>
      </c>
      <c r="B13" s="6">
        <v>6822</v>
      </c>
      <c r="C13" s="6">
        <v>8559</v>
      </c>
      <c r="D13" s="6">
        <v>9300</v>
      </c>
      <c r="E13" s="6">
        <f t="shared" si="0"/>
        <v>17859</v>
      </c>
      <c r="F13" s="1">
        <v>5.43</v>
      </c>
      <c r="G13" s="8">
        <f t="shared" si="1"/>
        <v>3288.950276243094</v>
      </c>
    </row>
    <row r="14" spans="1:7" ht="13.5">
      <c r="A14" s="3" t="s">
        <v>58</v>
      </c>
      <c r="B14" s="6">
        <v>10437</v>
      </c>
      <c r="C14" s="6">
        <v>13252</v>
      </c>
      <c r="D14" s="6">
        <v>14416</v>
      </c>
      <c r="E14" s="6">
        <f t="shared" si="0"/>
        <v>27668</v>
      </c>
      <c r="F14" s="1">
        <v>11.53</v>
      </c>
      <c r="G14" s="8">
        <f t="shared" si="1"/>
        <v>2399.653078924545</v>
      </c>
    </row>
    <row r="15" spans="1:7" ht="13.5">
      <c r="A15" s="3" t="s">
        <v>59</v>
      </c>
      <c r="B15" s="6">
        <v>5172</v>
      </c>
      <c r="C15" s="6">
        <v>7308</v>
      </c>
      <c r="D15" s="6">
        <v>8056</v>
      </c>
      <c r="E15" s="6">
        <f t="shared" si="0"/>
        <v>15364</v>
      </c>
      <c r="F15" s="1">
        <v>14.73</v>
      </c>
      <c r="G15" s="8">
        <f t="shared" si="1"/>
        <v>1043.041412084182</v>
      </c>
    </row>
    <row r="16" spans="1:7" ht="13.5">
      <c r="A16" s="3" t="s">
        <v>3</v>
      </c>
      <c r="B16" s="6">
        <v>2027</v>
      </c>
      <c r="C16" s="6">
        <v>3321</v>
      </c>
      <c r="D16" s="6">
        <v>3555</v>
      </c>
      <c r="E16" s="6">
        <f t="shared" si="0"/>
        <v>6876</v>
      </c>
      <c r="F16" s="9">
        <v>38.7</v>
      </c>
      <c r="G16" s="8">
        <f t="shared" si="1"/>
        <v>177.67441860465115</v>
      </c>
    </row>
    <row r="17" spans="1:7" ht="13.5">
      <c r="A17" s="3" t="s">
        <v>4</v>
      </c>
      <c r="B17" s="6">
        <v>3206</v>
      </c>
      <c r="C17" s="6">
        <v>4725</v>
      </c>
      <c r="D17" s="6">
        <v>5124</v>
      </c>
      <c r="E17" s="6">
        <f t="shared" si="0"/>
        <v>9849</v>
      </c>
      <c r="F17" s="1">
        <v>20.38</v>
      </c>
      <c r="G17" s="8">
        <f t="shared" si="1"/>
        <v>483.2679097154073</v>
      </c>
    </row>
    <row r="18" spans="1:7" ht="13.5">
      <c r="A18" s="3" t="s">
        <v>60</v>
      </c>
      <c r="B18" s="6">
        <v>547</v>
      </c>
      <c r="C18" s="6">
        <v>927</v>
      </c>
      <c r="D18" s="6">
        <v>959</v>
      </c>
      <c r="E18" s="6">
        <f t="shared" si="0"/>
        <v>1886</v>
      </c>
      <c r="F18" s="1">
        <v>11.87</v>
      </c>
      <c r="G18" s="8">
        <f t="shared" si="1"/>
        <v>158.88795282224095</v>
      </c>
    </row>
    <row r="19" spans="1:7" ht="13.5">
      <c r="A19" s="3" t="s">
        <v>61</v>
      </c>
      <c r="B19" s="6">
        <v>1358</v>
      </c>
      <c r="C19" s="6">
        <v>1771</v>
      </c>
      <c r="D19" s="6">
        <v>1910</v>
      </c>
      <c r="E19" s="6">
        <f t="shared" si="0"/>
        <v>3681</v>
      </c>
      <c r="F19" s="1">
        <v>6.33</v>
      </c>
      <c r="G19" s="8">
        <f t="shared" si="1"/>
        <v>581.516587677725</v>
      </c>
    </row>
    <row r="20" spans="1:7" ht="13.5">
      <c r="A20" s="3" t="s">
        <v>62</v>
      </c>
      <c r="B20" s="6">
        <v>5443</v>
      </c>
      <c r="C20" s="6">
        <v>7407</v>
      </c>
      <c r="D20" s="6">
        <v>7852</v>
      </c>
      <c r="E20" s="6">
        <f t="shared" si="0"/>
        <v>15259</v>
      </c>
      <c r="F20" s="1">
        <v>17.98</v>
      </c>
      <c r="G20" s="8">
        <f t="shared" si="1"/>
        <v>848.6651835372636</v>
      </c>
    </row>
    <row r="21" spans="1:7" ht="13.5">
      <c r="A21" s="3" t="s">
        <v>63</v>
      </c>
      <c r="B21" s="6">
        <v>1900</v>
      </c>
      <c r="C21" s="6">
        <v>2832</v>
      </c>
      <c r="D21" s="6">
        <v>2970</v>
      </c>
      <c r="E21" s="6">
        <f t="shared" si="0"/>
        <v>5802</v>
      </c>
      <c r="F21" s="1">
        <v>8.62</v>
      </c>
      <c r="G21" s="8">
        <f t="shared" si="1"/>
        <v>673.0858468677495</v>
      </c>
    </row>
    <row r="22" spans="1:7" ht="13.5">
      <c r="A22" s="3" t="s">
        <v>64</v>
      </c>
      <c r="B22" s="6">
        <v>4066</v>
      </c>
      <c r="C22" s="6">
        <v>5833</v>
      </c>
      <c r="D22" s="6">
        <v>6506</v>
      </c>
      <c r="E22" s="6">
        <f t="shared" si="0"/>
        <v>12339</v>
      </c>
      <c r="F22" s="1">
        <v>8.88</v>
      </c>
      <c r="G22" s="8">
        <f t="shared" si="1"/>
        <v>1389.5270270270269</v>
      </c>
    </row>
    <row r="23" spans="1:7" ht="13.5">
      <c r="A23" s="3" t="s">
        <v>5</v>
      </c>
      <c r="B23" s="6">
        <v>1679</v>
      </c>
      <c r="C23" s="6">
        <v>2629</v>
      </c>
      <c r="D23" s="6">
        <v>2873</v>
      </c>
      <c r="E23" s="6">
        <f t="shared" si="0"/>
        <v>5502</v>
      </c>
      <c r="F23" s="1">
        <v>5.03</v>
      </c>
      <c r="G23" s="8">
        <f t="shared" si="1"/>
        <v>1093.8369781312126</v>
      </c>
    </row>
    <row r="24" spans="1:7" ht="13.5">
      <c r="A24" s="5" t="s">
        <v>6</v>
      </c>
      <c r="B24" s="6">
        <v>1455</v>
      </c>
      <c r="C24" s="6">
        <v>2316</v>
      </c>
      <c r="D24" s="6">
        <v>2451</v>
      </c>
      <c r="E24" s="6">
        <f>C24+D24</f>
        <v>4767</v>
      </c>
      <c r="F24" s="1">
        <v>6.11</v>
      </c>
      <c r="G24" s="8">
        <f t="shared" si="1"/>
        <v>780.1963993453355</v>
      </c>
    </row>
    <row r="25" spans="1:7" ht="13.5">
      <c r="A25" s="2" t="s">
        <v>42</v>
      </c>
      <c r="B25" s="6">
        <f>SUM(B2:B24)</f>
        <v>99104</v>
      </c>
      <c r="C25" s="6">
        <f>SUM(C2:C24)</f>
        <v>125514</v>
      </c>
      <c r="D25" s="6">
        <f>SUM(D2:D24)</f>
        <v>137461</v>
      </c>
      <c r="E25" s="6">
        <f>SUM(E2:E24)</f>
        <v>262975</v>
      </c>
      <c r="F25" s="1">
        <f>SUM(F2:F24)</f>
        <v>191.23000000000002</v>
      </c>
      <c r="G25" s="8">
        <f t="shared" si="1"/>
        <v>1375.176489044606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35551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2593</v>
      </c>
      <c r="C2" s="6">
        <v>2906</v>
      </c>
      <c r="D2" s="6">
        <v>3485</v>
      </c>
      <c r="E2" s="6">
        <f>C2+D2</f>
        <v>6391</v>
      </c>
      <c r="F2" s="1">
        <v>1.62</v>
      </c>
      <c r="G2" s="8">
        <f>E2/F2</f>
        <v>3945.0617283950614</v>
      </c>
    </row>
    <row r="3" spans="1:7" ht="13.5">
      <c r="A3" s="3" t="s">
        <v>50</v>
      </c>
      <c r="B3" s="6">
        <v>994</v>
      </c>
      <c r="C3" s="6">
        <v>1210</v>
      </c>
      <c r="D3" s="6">
        <v>1439</v>
      </c>
      <c r="E3" s="6">
        <f aca="true" t="shared" si="0" ref="E3:E24">C3+D3</f>
        <v>2649</v>
      </c>
      <c r="F3" s="1">
        <v>1.14</v>
      </c>
      <c r="G3" s="8">
        <f aca="true" t="shared" si="1" ref="G3:G25">E3/F3</f>
        <v>2323.684210526316</v>
      </c>
    </row>
    <row r="4" spans="1:7" ht="13.5">
      <c r="A4" s="3" t="s">
        <v>1</v>
      </c>
      <c r="B4" s="6">
        <v>1255</v>
      </c>
      <c r="C4" s="6">
        <v>1201</v>
      </c>
      <c r="D4" s="6">
        <v>1563</v>
      </c>
      <c r="E4" s="6">
        <f t="shared" si="0"/>
        <v>2764</v>
      </c>
      <c r="F4" s="1">
        <v>0.62</v>
      </c>
      <c r="G4" s="8">
        <f t="shared" si="1"/>
        <v>4458.064516129032</v>
      </c>
    </row>
    <row r="5" spans="1:7" ht="13.5">
      <c r="A5" s="3" t="s">
        <v>0</v>
      </c>
      <c r="B5" s="6">
        <v>3772</v>
      </c>
      <c r="C5" s="6">
        <v>3722</v>
      </c>
      <c r="D5" s="6">
        <v>4601</v>
      </c>
      <c r="E5" s="6">
        <f t="shared" si="0"/>
        <v>8323</v>
      </c>
      <c r="F5" s="1">
        <v>0.94</v>
      </c>
      <c r="G5" s="8">
        <f t="shared" si="1"/>
        <v>8854.255319148937</v>
      </c>
    </row>
    <row r="6" spans="1:7" ht="13.5">
      <c r="A6" s="3" t="s">
        <v>51</v>
      </c>
      <c r="B6" s="6">
        <v>4699</v>
      </c>
      <c r="C6" s="6">
        <v>5148</v>
      </c>
      <c r="D6" s="6">
        <v>5801</v>
      </c>
      <c r="E6" s="6">
        <f t="shared" si="0"/>
        <v>10949</v>
      </c>
      <c r="F6" s="1">
        <v>2.07</v>
      </c>
      <c r="G6" s="8">
        <f t="shared" si="1"/>
        <v>5289.371980676329</v>
      </c>
    </row>
    <row r="7" spans="1:7" ht="13.5">
      <c r="A7" s="3" t="s">
        <v>52</v>
      </c>
      <c r="B7" s="6">
        <v>7058</v>
      </c>
      <c r="C7" s="6">
        <v>8348</v>
      </c>
      <c r="D7" s="6">
        <v>8584</v>
      </c>
      <c r="E7" s="6">
        <f t="shared" si="0"/>
        <v>16932</v>
      </c>
      <c r="F7" s="9">
        <v>3</v>
      </c>
      <c r="G7" s="8">
        <f t="shared" si="1"/>
        <v>5644</v>
      </c>
    </row>
    <row r="8" spans="1:7" ht="13.5">
      <c r="A8" s="3" t="s">
        <v>53</v>
      </c>
      <c r="B8" s="6">
        <v>7279</v>
      </c>
      <c r="C8" s="6">
        <v>8181</v>
      </c>
      <c r="D8" s="6">
        <v>8378</v>
      </c>
      <c r="E8" s="6">
        <f t="shared" si="0"/>
        <v>16559</v>
      </c>
      <c r="F8" s="1">
        <v>3.63</v>
      </c>
      <c r="G8" s="8">
        <f t="shared" si="1"/>
        <v>4561.707988980716</v>
      </c>
    </row>
    <row r="9" spans="1:7" ht="13.5">
      <c r="A9" s="3" t="s">
        <v>54</v>
      </c>
      <c r="B9" s="6">
        <v>5754</v>
      </c>
      <c r="C9" s="6">
        <v>6334</v>
      </c>
      <c r="D9" s="6">
        <v>7375</v>
      </c>
      <c r="E9" s="6">
        <f t="shared" si="0"/>
        <v>13709</v>
      </c>
      <c r="F9" s="1">
        <v>2.45</v>
      </c>
      <c r="G9" s="8">
        <f t="shared" si="1"/>
        <v>5595.510204081632</v>
      </c>
    </row>
    <row r="10" spans="1:7" ht="13.5">
      <c r="A10" s="3" t="s">
        <v>55</v>
      </c>
      <c r="B10" s="6">
        <v>6230</v>
      </c>
      <c r="C10" s="6">
        <v>8295</v>
      </c>
      <c r="D10" s="6">
        <v>8864</v>
      </c>
      <c r="E10" s="6">
        <f t="shared" si="0"/>
        <v>17159</v>
      </c>
      <c r="F10" s="1">
        <v>6.22</v>
      </c>
      <c r="G10" s="8">
        <f t="shared" si="1"/>
        <v>2758.6816720257234</v>
      </c>
    </row>
    <row r="11" spans="1:7" ht="13.5">
      <c r="A11" s="3" t="s">
        <v>56</v>
      </c>
      <c r="B11" s="6">
        <v>6555</v>
      </c>
      <c r="C11" s="6">
        <v>8373</v>
      </c>
      <c r="D11" s="6">
        <v>9141</v>
      </c>
      <c r="E11" s="6">
        <f t="shared" si="0"/>
        <v>17514</v>
      </c>
      <c r="F11" s="1">
        <v>4.56</v>
      </c>
      <c r="G11" s="8">
        <f t="shared" si="1"/>
        <v>3840.789473684211</v>
      </c>
    </row>
    <row r="12" spans="1:7" ht="13.5">
      <c r="A12" s="3" t="s">
        <v>2</v>
      </c>
      <c r="B12" s="6">
        <v>9383</v>
      </c>
      <c r="C12" s="6">
        <v>11270</v>
      </c>
      <c r="D12" s="6">
        <v>12488</v>
      </c>
      <c r="E12" s="6">
        <f t="shared" si="0"/>
        <v>23758</v>
      </c>
      <c r="F12" s="1">
        <v>9.39</v>
      </c>
      <c r="G12" s="8">
        <f t="shared" si="1"/>
        <v>2530.1384451544195</v>
      </c>
    </row>
    <row r="13" spans="1:7" ht="13.5">
      <c r="A13" s="3" t="s">
        <v>57</v>
      </c>
      <c r="B13" s="6">
        <v>6849</v>
      </c>
      <c r="C13" s="6">
        <v>8572</v>
      </c>
      <c r="D13" s="6">
        <v>9304</v>
      </c>
      <c r="E13" s="6">
        <f t="shared" si="0"/>
        <v>17876</v>
      </c>
      <c r="F13" s="1">
        <v>5.43</v>
      </c>
      <c r="G13" s="8">
        <f t="shared" si="1"/>
        <v>3292.081031307551</v>
      </c>
    </row>
    <row r="14" spans="1:7" ht="13.5">
      <c r="A14" s="3" t="s">
        <v>58</v>
      </c>
      <c r="B14" s="6">
        <v>10538</v>
      </c>
      <c r="C14" s="6">
        <v>13306</v>
      </c>
      <c r="D14" s="6">
        <v>14460</v>
      </c>
      <c r="E14" s="6">
        <f t="shared" si="0"/>
        <v>27766</v>
      </c>
      <c r="F14" s="1">
        <v>11.53</v>
      </c>
      <c r="G14" s="8">
        <f t="shared" si="1"/>
        <v>2408.1526452732005</v>
      </c>
    </row>
    <row r="15" spans="1:7" ht="13.5">
      <c r="A15" s="3" t="s">
        <v>59</v>
      </c>
      <c r="B15" s="6">
        <v>5190</v>
      </c>
      <c r="C15" s="6">
        <v>7321</v>
      </c>
      <c r="D15" s="6">
        <v>8037</v>
      </c>
      <c r="E15" s="6">
        <f t="shared" si="0"/>
        <v>15358</v>
      </c>
      <c r="F15" s="1">
        <v>14.73</v>
      </c>
      <c r="G15" s="8">
        <f t="shared" si="1"/>
        <v>1042.634080108622</v>
      </c>
    </row>
    <row r="16" spans="1:7" ht="13.5">
      <c r="A16" s="3" t="s">
        <v>3</v>
      </c>
      <c r="B16" s="6">
        <v>2031</v>
      </c>
      <c r="C16" s="6">
        <v>3317</v>
      </c>
      <c r="D16" s="6">
        <v>3557</v>
      </c>
      <c r="E16" s="6">
        <f t="shared" si="0"/>
        <v>6874</v>
      </c>
      <c r="F16" s="9">
        <v>38.7</v>
      </c>
      <c r="G16" s="8">
        <f t="shared" si="1"/>
        <v>177.62273901808786</v>
      </c>
    </row>
    <row r="17" spans="1:7" ht="13.5">
      <c r="A17" s="3" t="s">
        <v>4</v>
      </c>
      <c r="B17" s="6">
        <v>3221</v>
      </c>
      <c r="C17" s="6">
        <v>4747</v>
      </c>
      <c r="D17" s="6">
        <v>5141</v>
      </c>
      <c r="E17" s="6">
        <f t="shared" si="0"/>
        <v>9888</v>
      </c>
      <c r="F17" s="1">
        <v>20.38</v>
      </c>
      <c r="G17" s="8">
        <f t="shared" si="1"/>
        <v>485.1815505397449</v>
      </c>
    </row>
    <row r="18" spans="1:7" ht="13.5">
      <c r="A18" s="3" t="s">
        <v>60</v>
      </c>
      <c r="B18" s="6">
        <v>554</v>
      </c>
      <c r="C18" s="6">
        <v>938</v>
      </c>
      <c r="D18" s="6">
        <v>968</v>
      </c>
      <c r="E18" s="6">
        <f t="shared" si="0"/>
        <v>1906</v>
      </c>
      <c r="F18" s="1">
        <v>11.87</v>
      </c>
      <c r="G18" s="8">
        <f t="shared" si="1"/>
        <v>160.57287278854255</v>
      </c>
    </row>
    <row r="19" spans="1:7" ht="13.5">
      <c r="A19" s="3" t="s">
        <v>61</v>
      </c>
      <c r="B19" s="6">
        <v>1355</v>
      </c>
      <c r="C19" s="6">
        <v>1766</v>
      </c>
      <c r="D19" s="6">
        <v>1908</v>
      </c>
      <c r="E19" s="6">
        <f t="shared" si="0"/>
        <v>3674</v>
      </c>
      <c r="F19" s="1">
        <v>6.33</v>
      </c>
      <c r="G19" s="8">
        <f t="shared" si="1"/>
        <v>580.4107424960506</v>
      </c>
    </row>
    <row r="20" spans="1:7" ht="13.5">
      <c r="A20" s="3" t="s">
        <v>62</v>
      </c>
      <c r="B20" s="6">
        <v>5476</v>
      </c>
      <c r="C20" s="6">
        <v>7438</v>
      </c>
      <c r="D20" s="6">
        <v>7869</v>
      </c>
      <c r="E20" s="6">
        <f t="shared" si="0"/>
        <v>15307</v>
      </c>
      <c r="F20" s="1">
        <v>17.98</v>
      </c>
      <c r="G20" s="8">
        <f t="shared" si="1"/>
        <v>851.3348164627364</v>
      </c>
    </row>
    <row r="21" spans="1:7" ht="13.5">
      <c r="A21" s="3" t="s">
        <v>63</v>
      </c>
      <c r="B21" s="6">
        <v>1942</v>
      </c>
      <c r="C21" s="6">
        <v>2857</v>
      </c>
      <c r="D21" s="6">
        <v>2989</v>
      </c>
      <c r="E21" s="6">
        <f t="shared" si="0"/>
        <v>5846</v>
      </c>
      <c r="F21" s="1">
        <v>8.62</v>
      </c>
      <c r="G21" s="8">
        <f t="shared" si="1"/>
        <v>678.1902552204177</v>
      </c>
    </row>
    <row r="22" spans="1:7" ht="13.5">
      <c r="A22" s="3" t="s">
        <v>64</v>
      </c>
      <c r="B22" s="6">
        <v>4073</v>
      </c>
      <c r="C22" s="6">
        <v>5824</v>
      </c>
      <c r="D22" s="6">
        <v>6507</v>
      </c>
      <c r="E22" s="6">
        <f t="shared" si="0"/>
        <v>12331</v>
      </c>
      <c r="F22" s="1">
        <v>8.88</v>
      </c>
      <c r="G22" s="8">
        <f t="shared" si="1"/>
        <v>1388.626126126126</v>
      </c>
    </row>
    <row r="23" spans="1:7" ht="13.5">
      <c r="A23" s="3" t="s">
        <v>5</v>
      </c>
      <c r="B23" s="6">
        <v>1685</v>
      </c>
      <c r="C23" s="6">
        <v>2633</v>
      </c>
      <c r="D23" s="6">
        <v>2876</v>
      </c>
      <c r="E23" s="6">
        <f t="shared" si="0"/>
        <v>5509</v>
      </c>
      <c r="F23" s="1">
        <v>5.03</v>
      </c>
      <c r="G23" s="8">
        <f t="shared" si="1"/>
        <v>1095.2286282306163</v>
      </c>
    </row>
    <row r="24" spans="1:7" ht="13.5">
      <c r="A24" s="5" t="s">
        <v>6</v>
      </c>
      <c r="B24" s="6">
        <v>1454</v>
      </c>
      <c r="C24" s="6">
        <v>2313</v>
      </c>
      <c r="D24" s="6">
        <v>2452</v>
      </c>
      <c r="E24" s="6">
        <f t="shared" si="0"/>
        <v>4765</v>
      </c>
      <c r="F24" s="1">
        <v>6.11</v>
      </c>
      <c r="G24" s="8">
        <f t="shared" si="1"/>
        <v>779.8690671031096</v>
      </c>
    </row>
    <row r="25" spans="1:7" ht="13.5">
      <c r="A25" s="2" t="s">
        <v>42</v>
      </c>
      <c r="B25" s="6">
        <f>SUM(B2:B24)</f>
        <v>99940</v>
      </c>
      <c r="C25" s="6">
        <f>SUM(C2:C24)</f>
        <v>126020</v>
      </c>
      <c r="D25" s="6">
        <f>SUM(D2:D24)</f>
        <v>137787</v>
      </c>
      <c r="E25" s="6">
        <f>SUM(E2:E24)</f>
        <v>263807</v>
      </c>
      <c r="F25" s="1">
        <f>SUM(F2:F24)</f>
        <v>191.23000000000002</v>
      </c>
      <c r="G25" s="8">
        <f t="shared" si="1"/>
        <v>1379.527270825707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35582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2598</v>
      </c>
      <c r="C2" s="6">
        <v>2910</v>
      </c>
      <c r="D2" s="6">
        <v>3472</v>
      </c>
      <c r="E2" s="6">
        <f>C2+D2</f>
        <v>6382</v>
      </c>
      <c r="F2" s="1">
        <v>1.62</v>
      </c>
      <c r="G2" s="8">
        <f>E2/F2</f>
        <v>3939.506172839506</v>
      </c>
    </row>
    <row r="3" spans="1:7" ht="13.5">
      <c r="A3" s="3" t="s">
        <v>50</v>
      </c>
      <c r="B3" s="6">
        <v>990</v>
      </c>
      <c r="C3" s="6">
        <v>1209</v>
      </c>
      <c r="D3" s="6">
        <v>1437</v>
      </c>
      <c r="E3" s="6">
        <f aca="true" t="shared" si="0" ref="E3:E24">C3+D3</f>
        <v>2646</v>
      </c>
      <c r="F3" s="1">
        <v>1.14</v>
      </c>
      <c r="G3" s="8">
        <f aca="true" t="shared" si="1" ref="G3:G25">E3/F3</f>
        <v>2321.0526315789475</v>
      </c>
    </row>
    <row r="4" spans="1:7" ht="13.5">
      <c r="A4" s="3" t="s">
        <v>1</v>
      </c>
      <c r="B4" s="6">
        <v>1259</v>
      </c>
      <c r="C4" s="6">
        <v>1197</v>
      </c>
      <c r="D4" s="6">
        <v>1566</v>
      </c>
      <c r="E4" s="6">
        <f t="shared" si="0"/>
        <v>2763</v>
      </c>
      <c r="F4" s="1">
        <v>0.62</v>
      </c>
      <c r="G4" s="8">
        <f t="shared" si="1"/>
        <v>4456.451612903225</v>
      </c>
    </row>
    <row r="5" spans="1:7" ht="13.5">
      <c r="A5" s="3" t="s">
        <v>0</v>
      </c>
      <c r="B5" s="6">
        <v>3760</v>
      </c>
      <c r="C5" s="6">
        <v>3697</v>
      </c>
      <c r="D5" s="6">
        <v>4579</v>
      </c>
      <c r="E5" s="6">
        <f t="shared" si="0"/>
        <v>8276</v>
      </c>
      <c r="F5" s="1">
        <v>0.94</v>
      </c>
      <c r="G5" s="8">
        <f t="shared" si="1"/>
        <v>8804.255319148937</v>
      </c>
    </row>
    <row r="6" spans="1:7" ht="13.5">
      <c r="A6" s="3" t="s">
        <v>51</v>
      </c>
      <c r="B6" s="6">
        <v>4718</v>
      </c>
      <c r="C6" s="6">
        <v>5151</v>
      </c>
      <c r="D6" s="6">
        <v>5821</v>
      </c>
      <c r="E6" s="6">
        <f t="shared" si="0"/>
        <v>10972</v>
      </c>
      <c r="F6" s="1">
        <v>2.07</v>
      </c>
      <c r="G6" s="8">
        <f t="shared" si="1"/>
        <v>5300.48309178744</v>
      </c>
    </row>
    <row r="7" spans="1:7" ht="13.5">
      <c r="A7" s="3" t="s">
        <v>52</v>
      </c>
      <c r="B7" s="6">
        <v>7076</v>
      </c>
      <c r="C7" s="6">
        <v>8347</v>
      </c>
      <c r="D7" s="6">
        <v>8588</v>
      </c>
      <c r="E7" s="6">
        <f t="shared" si="0"/>
        <v>16935</v>
      </c>
      <c r="F7" s="9">
        <v>3</v>
      </c>
      <c r="G7" s="8">
        <f t="shared" si="1"/>
        <v>5645</v>
      </c>
    </row>
    <row r="8" spans="1:7" ht="13.5">
      <c r="A8" s="3" t="s">
        <v>53</v>
      </c>
      <c r="B8" s="6">
        <v>7300</v>
      </c>
      <c r="C8" s="6">
        <v>8205</v>
      </c>
      <c r="D8" s="6">
        <v>8370</v>
      </c>
      <c r="E8" s="6">
        <f t="shared" si="0"/>
        <v>16575</v>
      </c>
      <c r="F8" s="1">
        <v>3.63</v>
      </c>
      <c r="G8" s="8">
        <f t="shared" si="1"/>
        <v>4566.115702479339</v>
      </c>
    </row>
    <row r="9" spans="1:7" ht="13.5">
      <c r="A9" s="3" t="s">
        <v>54</v>
      </c>
      <c r="B9" s="6">
        <v>5760</v>
      </c>
      <c r="C9" s="6">
        <v>6344</v>
      </c>
      <c r="D9" s="6">
        <v>7369</v>
      </c>
      <c r="E9" s="6">
        <f t="shared" si="0"/>
        <v>13713</v>
      </c>
      <c r="F9" s="1">
        <v>2.45</v>
      </c>
      <c r="G9" s="8">
        <f t="shared" si="1"/>
        <v>5597.142857142857</v>
      </c>
    </row>
    <row r="10" spans="1:7" ht="13.5">
      <c r="A10" s="3" t="s">
        <v>55</v>
      </c>
      <c r="B10" s="6">
        <v>6255</v>
      </c>
      <c r="C10" s="6">
        <v>8303</v>
      </c>
      <c r="D10" s="6">
        <v>8875</v>
      </c>
      <c r="E10" s="6">
        <f t="shared" si="0"/>
        <v>17178</v>
      </c>
      <c r="F10" s="1">
        <v>6.22</v>
      </c>
      <c r="G10" s="8">
        <f t="shared" si="1"/>
        <v>2761.7363344051446</v>
      </c>
    </row>
    <row r="11" spans="1:7" ht="13.5">
      <c r="A11" s="3" t="s">
        <v>56</v>
      </c>
      <c r="B11" s="6">
        <v>6553</v>
      </c>
      <c r="C11" s="6">
        <v>8368</v>
      </c>
      <c r="D11" s="6">
        <v>9150</v>
      </c>
      <c r="E11" s="6">
        <f t="shared" si="0"/>
        <v>17518</v>
      </c>
      <c r="F11" s="1">
        <v>4.56</v>
      </c>
      <c r="G11" s="8">
        <f t="shared" si="1"/>
        <v>3841.666666666667</v>
      </c>
    </row>
    <row r="12" spans="1:7" ht="13.5">
      <c r="A12" s="3" t="s">
        <v>2</v>
      </c>
      <c r="B12" s="6">
        <v>9396</v>
      </c>
      <c r="C12" s="6">
        <v>11278</v>
      </c>
      <c r="D12" s="6">
        <v>12499</v>
      </c>
      <c r="E12" s="6">
        <f t="shared" si="0"/>
        <v>23777</v>
      </c>
      <c r="F12" s="1">
        <v>9.39</v>
      </c>
      <c r="G12" s="8">
        <f t="shared" si="1"/>
        <v>2532.1618743343984</v>
      </c>
    </row>
    <row r="13" spans="1:7" ht="13.5">
      <c r="A13" s="3" t="s">
        <v>57</v>
      </c>
      <c r="B13" s="6">
        <v>6857</v>
      </c>
      <c r="C13" s="6">
        <v>8576</v>
      </c>
      <c r="D13" s="6">
        <v>9312</v>
      </c>
      <c r="E13" s="6">
        <f t="shared" si="0"/>
        <v>17888</v>
      </c>
      <c r="F13" s="1">
        <v>5.43</v>
      </c>
      <c r="G13" s="8">
        <f t="shared" si="1"/>
        <v>3294.290976058932</v>
      </c>
    </row>
    <row r="14" spans="1:7" ht="13.5">
      <c r="A14" s="3" t="s">
        <v>58</v>
      </c>
      <c r="B14" s="6">
        <v>10585</v>
      </c>
      <c r="C14" s="6">
        <v>13375</v>
      </c>
      <c r="D14" s="6">
        <v>14503</v>
      </c>
      <c r="E14" s="6">
        <f t="shared" si="0"/>
        <v>27878</v>
      </c>
      <c r="F14" s="1">
        <v>11.53</v>
      </c>
      <c r="G14" s="8">
        <f t="shared" si="1"/>
        <v>2417.86643538595</v>
      </c>
    </row>
    <row r="15" spans="1:7" ht="13.5">
      <c r="A15" s="3" t="s">
        <v>59</v>
      </c>
      <c r="B15" s="6">
        <v>5204</v>
      </c>
      <c r="C15" s="6">
        <v>7326</v>
      </c>
      <c r="D15" s="6">
        <v>8048</v>
      </c>
      <c r="E15" s="6">
        <f t="shared" si="0"/>
        <v>15374</v>
      </c>
      <c r="F15" s="1">
        <v>14.73</v>
      </c>
      <c r="G15" s="8">
        <f t="shared" si="1"/>
        <v>1043.7202987101155</v>
      </c>
    </row>
    <row r="16" spans="1:7" ht="13.5">
      <c r="A16" s="3" t="s">
        <v>3</v>
      </c>
      <c r="B16" s="6">
        <v>2028</v>
      </c>
      <c r="C16" s="6">
        <v>3317</v>
      </c>
      <c r="D16" s="6">
        <v>3560</v>
      </c>
      <c r="E16" s="6">
        <f t="shared" si="0"/>
        <v>6877</v>
      </c>
      <c r="F16" s="9">
        <v>38.7</v>
      </c>
      <c r="G16" s="8">
        <f t="shared" si="1"/>
        <v>177.7002583979328</v>
      </c>
    </row>
    <row r="17" spans="1:7" ht="13.5">
      <c r="A17" s="3" t="s">
        <v>4</v>
      </c>
      <c r="B17" s="6">
        <v>3229</v>
      </c>
      <c r="C17" s="6">
        <v>4753</v>
      </c>
      <c r="D17" s="6">
        <v>5148</v>
      </c>
      <c r="E17" s="6">
        <f t="shared" si="0"/>
        <v>9901</v>
      </c>
      <c r="F17" s="1">
        <v>20.38</v>
      </c>
      <c r="G17" s="8">
        <f t="shared" si="1"/>
        <v>485.8194308145241</v>
      </c>
    </row>
    <row r="18" spans="1:7" ht="13.5">
      <c r="A18" s="3" t="s">
        <v>60</v>
      </c>
      <c r="B18" s="6">
        <v>553</v>
      </c>
      <c r="C18" s="6">
        <v>936</v>
      </c>
      <c r="D18" s="6">
        <v>963</v>
      </c>
      <c r="E18" s="6">
        <f t="shared" si="0"/>
        <v>1899</v>
      </c>
      <c r="F18" s="1">
        <v>11.87</v>
      </c>
      <c r="G18" s="8">
        <f t="shared" si="1"/>
        <v>159.983150800337</v>
      </c>
    </row>
    <row r="19" spans="1:7" ht="13.5">
      <c r="A19" s="3" t="s">
        <v>61</v>
      </c>
      <c r="B19" s="6">
        <v>1356</v>
      </c>
      <c r="C19" s="6">
        <v>1769</v>
      </c>
      <c r="D19" s="6">
        <v>1909</v>
      </c>
      <c r="E19" s="6">
        <f t="shared" si="0"/>
        <v>3678</v>
      </c>
      <c r="F19" s="1">
        <v>6.33</v>
      </c>
      <c r="G19" s="8">
        <f t="shared" si="1"/>
        <v>581.042654028436</v>
      </c>
    </row>
    <row r="20" spans="1:7" ht="13.5">
      <c r="A20" s="3" t="s">
        <v>62</v>
      </c>
      <c r="B20" s="6">
        <v>5493</v>
      </c>
      <c r="C20" s="6">
        <v>7453</v>
      </c>
      <c r="D20" s="6">
        <v>7875</v>
      </c>
      <c r="E20" s="6">
        <f t="shared" si="0"/>
        <v>15328</v>
      </c>
      <c r="F20" s="1">
        <v>17.98</v>
      </c>
      <c r="G20" s="8">
        <f t="shared" si="1"/>
        <v>852.5027808676307</v>
      </c>
    </row>
    <row r="21" spans="1:7" ht="13.5">
      <c r="A21" s="3" t="s">
        <v>63</v>
      </c>
      <c r="B21" s="6">
        <v>1956</v>
      </c>
      <c r="C21" s="6">
        <v>2858</v>
      </c>
      <c r="D21" s="6">
        <v>2999</v>
      </c>
      <c r="E21" s="6">
        <f t="shared" si="0"/>
        <v>5857</v>
      </c>
      <c r="F21" s="1">
        <v>8.62</v>
      </c>
      <c r="G21" s="8">
        <f t="shared" si="1"/>
        <v>679.4663573085847</v>
      </c>
    </row>
    <row r="22" spans="1:7" ht="13.5">
      <c r="A22" s="3" t="s">
        <v>64</v>
      </c>
      <c r="B22" s="6">
        <v>4080</v>
      </c>
      <c r="C22" s="6">
        <v>5830</v>
      </c>
      <c r="D22" s="6">
        <v>6514</v>
      </c>
      <c r="E22" s="6">
        <f t="shared" si="0"/>
        <v>12344</v>
      </c>
      <c r="F22" s="1">
        <v>8.88</v>
      </c>
      <c r="G22" s="8">
        <f t="shared" si="1"/>
        <v>1390.09009009009</v>
      </c>
    </row>
    <row r="23" spans="1:7" ht="13.5">
      <c r="A23" s="3" t="s">
        <v>5</v>
      </c>
      <c r="B23" s="6">
        <v>1686</v>
      </c>
      <c r="C23" s="6">
        <v>2627</v>
      </c>
      <c r="D23" s="6">
        <v>2876</v>
      </c>
      <c r="E23" s="6">
        <f t="shared" si="0"/>
        <v>5503</v>
      </c>
      <c r="F23" s="1">
        <v>5.03</v>
      </c>
      <c r="G23" s="8">
        <f t="shared" si="1"/>
        <v>1094.0357852882703</v>
      </c>
    </row>
    <row r="24" spans="1:7" ht="13.5">
      <c r="A24" s="5" t="s">
        <v>6</v>
      </c>
      <c r="B24" s="6">
        <v>1459</v>
      </c>
      <c r="C24" s="6">
        <v>2319</v>
      </c>
      <c r="D24" s="6">
        <v>2453</v>
      </c>
      <c r="E24" s="6">
        <f t="shared" si="0"/>
        <v>4772</v>
      </c>
      <c r="F24" s="1">
        <v>6.11</v>
      </c>
      <c r="G24" s="8">
        <f t="shared" si="1"/>
        <v>781.0147299509001</v>
      </c>
    </row>
    <row r="25" spans="1:7" ht="13.5">
      <c r="A25" s="2" t="s">
        <v>42</v>
      </c>
      <c r="B25" s="6">
        <f>SUM(B2:B24)</f>
        <v>100151</v>
      </c>
      <c r="C25" s="6">
        <f>SUM(C2:C24)</f>
        <v>126148</v>
      </c>
      <c r="D25" s="6">
        <f>SUM(D2:D24)</f>
        <v>137886</v>
      </c>
      <c r="E25" s="6">
        <f>SUM(E2:E24)</f>
        <v>264034</v>
      </c>
      <c r="F25" s="1">
        <f>SUM(F2:F24)</f>
        <v>191.23000000000002</v>
      </c>
      <c r="G25" s="8">
        <f t="shared" si="1"/>
        <v>1380.7143230664644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35612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2598</v>
      </c>
      <c r="C2" s="6">
        <v>2908</v>
      </c>
      <c r="D2" s="6">
        <v>3467</v>
      </c>
      <c r="E2" s="6">
        <f>C2+D2</f>
        <v>6375</v>
      </c>
      <c r="F2" s="1">
        <v>1.62</v>
      </c>
      <c r="G2" s="8">
        <f>E2/F2</f>
        <v>3935.1851851851848</v>
      </c>
    </row>
    <row r="3" spans="1:7" ht="13.5">
      <c r="A3" s="3" t="s">
        <v>50</v>
      </c>
      <c r="B3" s="6">
        <v>992</v>
      </c>
      <c r="C3" s="6">
        <v>1208</v>
      </c>
      <c r="D3" s="6">
        <v>1438</v>
      </c>
      <c r="E3" s="6">
        <f aca="true" t="shared" si="0" ref="E3:E24">C3+D3</f>
        <v>2646</v>
      </c>
      <c r="F3" s="1">
        <v>1.14</v>
      </c>
      <c r="G3" s="8">
        <f aca="true" t="shared" si="1" ref="G3:G25">E3/F3</f>
        <v>2321.0526315789475</v>
      </c>
    </row>
    <row r="4" spans="1:7" ht="13.5">
      <c r="A4" s="3" t="s">
        <v>1</v>
      </c>
      <c r="B4" s="6">
        <v>1260</v>
      </c>
      <c r="C4" s="6">
        <v>1197</v>
      </c>
      <c r="D4" s="6">
        <v>1563</v>
      </c>
      <c r="E4" s="6">
        <f t="shared" si="0"/>
        <v>2760</v>
      </c>
      <c r="F4" s="1">
        <v>0.62</v>
      </c>
      <c r="G4" s="8">
        <f t="shared" si="1"/>
        <v>4451.612903225807</v>
      </c>
    </row>
    <row r="5" spans="1:7" ht="13.5">
      <c r="A5" s="3" t="s">
        <v>0</v>
      </c>
      <c r="B5" s="6">
        <v>3758</v>
      </c>
      <c r="C5" s="6">
        <v>3690</v>
      </c>
      <c r="D5" s="6">
        <v>4578</v>
      </c>
      <c r="E5" s="6">
        <f t="shared" si="0"/>
        <v>8268</v>
      </c>
      <c r="F5" s="1">
        <v>0.94</v>
      </c>
      <c r="G5" s="8">
        <f t="shared" si="1"/>
        <v>8795.744680851065</v>
      </c>
    </row>
    <row r="6" spans="1:7" ht="13.5">
      <c r="A6" s="3" t="s">
        <v>51</v>
      </c>
      <c r="B6" s="6">
        <v>4701</v>
      </c>
      <c r="C6" s="6">
        <v>5134</v>
      </c>
      <c r="D6" s="6">
        <v>5820</v>
      </c>
      <c r="E6" s="6">
        <f t="shared" si="0"/>
        <v>10954</v>
      </c>
      <c r="F6" s="1">
        <v>2.07</v>
      </c>
      <c r="G6" s="8">
        <f t="shared" si="1"/>
        <v>5291.787439613527</v>
      </c>
    </row>
    <row r="7" spans="1:7" ht="13.5">
      <c r="A7" s="3" t="s">
        <v>52</v>
      </c>
      <c r="B7" s="6">
        <v>7076</v>
      </c>
      <c r="C7" s="6">
        <v>8345</v>
      </c>
      <c r="D7" s="6">
        <v>8567</v>
      </c>
      <c r="E7" s="6">
        <f t="shared" si="0"/>
        <v>16912</v>
      </c>
      <c r="F7" s="9">
        <v>3</v>
      </c>
      <c r="G7" s="8">
        <f t="shared" si="1"/>
        <v>5637.333333333333</v>
      </c>
    </row>
    <row r="8" spans="1:7" ht="13.5">
      <c r="A8" s="3" t="s">
        <v>53</v>
      </c>
      <c r="B8" s="6">
        <v>7309</v>
      </c>
      <c r="C8" s="6">
        <v>8204</v>
      </c>
      <c r="D8" s="6">
        <v>8374</v>
      </c>
      <c r="E8" s="6">
        <f t="shared" si="0"/>
        <v>16578</v>
      </c>
      <c r="F8" s="1">
        <v>3.63</v>
      </c>
      <c r="G8" s="8">
        <f t="shared" si="1"/>
        <v>4566.94214876033</v>
      </c>
    </row>
    <row r="9" spans="1:7" ht="13.5">
      <c r="A9" s="3" t="s">
        <v>54</v>
      </c>
      <c r="B9" s="6">
        <v>5754</v>
      </c>
      <c r="C9" s="6">
        <v>6326</v>
      </c>
      <c r="D9" s="6">
        <v>7357</v>
      </c>
      <c r="E9" s="6">
        <f t="shared" si="0"/>
        <v>13683</v>
      </c>
      <c r="F9" s="1">
        <v>2.45</v>
      </c>
      <c r="G9" s="8">
        <f t="shared" si="1"/>
        <v>5584.897959183673</v>
      </c>
    </row>
    <row r="10" spans="1:7" ht="13.5">
      <c r="A10" s="3" t="s">
        <v>55</v>
      </c>
      <c r="B10" s="6">
        <v>6270</v>
      </c>
      <c r="C10" s="6">
        <v>8324</v>
      </c>
      <c r="D10" s="6">
        <v>8901</v>
      </c>
      <c r="E10" s="6">
        <f t="shared" si="0"/>
        <v>17225</v>
      </c>
      <c r="F10" s="1">
        <v>6.22</v>
      </c>
      <c r="G10" s="8">
        <f t="shared" si="1"/>
        <v>2769.292604501608</v>
      </c>
    </row>
    <row r="11" spans="1:7" ht="13.5">
      <c r="A11" s="3" t="s">
        <v>56</v>
      </c>
      <c r="B11" s="6">
        <v>6563</v>
      </c>
      <c r="C11" s="6">
        <v>8372</v>
      </c>
      <c r="D11" s="6">
        <v>9165</v>
      </c>
      <c r="E11" s="6">
        <f t="shared" si="0"/>
        <v>17537</v>
      </c>
      <c r="F11" s="1">
        <v>4.56</v>
      </c>
      <c r="G11" s="8">
        <f t="shared" si="1"/>
        <v>3845.8333333333335</v>
      </c>
    </row>
    <row r="12" spans="1:7" ht="13.5">
      <c r="A12" s="3" t="s">
        <v>2</v>
      </c>
      <c r="B12" s="6">
        <v>9409</v>
      </c>
      <c r="C12" s="6">
        <v>11273</v>
      </c>
      <c r="D12" s="6">
        <v>12502</v>
      </c>
      <c r="E12" s="6">
        <f t="shared" si="0"/>
        <v>23775</v>
      </c>
      <c r="F12" s="1">
        <v>9.39</v>
      </c>
      <c r="G12" s="8">
        <f t="shared" si="1"/>
        <v>2531.9488817891374</v>
      </c>
    </row>
    <row r="13" spans="1:7" ht="13.5">
      <c r="A13" s="3" t="s">
        <v>57</v>
      </c>
      <c r="B13" s="6">
        <v>6855</v>
      </c>
      <c r="C13" s="6">
        <v>8570</v>
      </c>
      <c r="D13" s="6">
        <v>9299</v>
      </c>
      <c r="E13" s="6">
        <f t="shared" si="0"/>
        <v>17869</v>
      </c>
      <c r="F13" s="1">
        <v>5.43</v>
      </c>
      <c r="G13" s="8">
        <f t="shared" si="1"/>
        <v>3290.791896869245</v>
      </c>
    </row>
    <row r="14" spans="1:7" ht="13.5">
      <c r="A14" s="3" t="s">
        <v>58</v>
      </c>
      <c r="B14" s="6">
        <v>10600</v>
      </c>
      <c r="C14" s="6">
        <v>13366</v>
      </c>
      <c r="D14" s="6">
        <v>14518</v>
      </c>
      <c r="E14" s="6">
        <f t="shared" si="0"/>
        <v>27884</v>
      </c>
      <c r="F14" s="1">
        <v>11.53</v>
      </c>
      <c r="G14" s="8">
        <f t="shared" si="1"/>
        <v>2418.386816999133</v>
      </c>
    </row>
    <row r="15" spans="1:7" ht="13.5">
      <c r="A15" s="3" t="s">
        <v>59</v>
      </c>
      <c r="B15" s="6">
        <v>5219</v>
      </c>
      <c r="C15" s="6">
        <v>7329</v>
      </c>
      <c r="D15" s="6">
        <v>8043</v>
      </c>
      <c r="E15" s="6">
        <f t="shared" si="0"/>
        <v>15372</v>
      </c>
      <c r="F15" s="1">
        <v>14.73</v>
      </c>
      <c r="G15" s="8">
        <f t="shared" si="1"/>
        <v>1043.5845213849286</v>
      </c>
    </row>
    <row r="16" spans="1:7" ht="13.5">
      <c r="A16" s="3" t="s">
        <v>3</v>
      </c>
      <c r="B16" s="6">
        <v>2030</v>
      </c>
      <c r="C16" s="6">
        <v>3319</v>
      </c>
      <c r="D16" s="6">
        <v>3556</v>
      </c>
      <c r="E16" s="6">
        <f t="shared" si="0"/>
        <v>6875</v>
      </c>
      <c r="F16" s="9">
        <v>38.7</v>
      </c>
      <c r="G16" s="8">
        <f t="shared" si="1"/>
        <v>177.6485788113695</v>
      </c>
    </row>
    <row r="17" spans="1:7" ht="13.5">
      <c r="A17" s="3" t="s">
        <v>4</v>
      </c>
      <c r="B17" s="6">
        <v>3235</v>
      </c>
      <c r="C17" s="6">
        <v>4760</v>
      </c>
      <c r="D17" s="6">
        <v>5157</v>
      </c>
      <c r="E17" s="6">
        <f t="shared" si="0"/>
        <v>9917</v>
      </c>
      <c r="F17" s="1">
        <v>20.38</v>
      </c>
      <c r="G17" s="8">
        <f t="shared" si="1"/>
        <v>486.60451422963695</v>
      </c>
    </row>
    <row r="18" spans="1:7" ht="13.5">
      <c r="A18" s="3" t="s">
        <v>60</v>
      </c>
      <c r="B18" s="6">
        <v>555</v>
      </c>
      <c r="C18" s="6">
        <v>939</v>
      </c>
      <c r="D18" s="6">
        <v>963</v>
      </c>
      <c r="E18" s="6">
        <f t="shared" si="0"/>
        <v>1902</v>
      </c>
      <c r="F18" s="1">
        <v>11.87</v>
      </c>
      <c r="G18" s="8">
        <f t="shared" si="1"/>
        <v>160.23588879528222</v>
      </c>
    </row>
    <row r="19" spans="1:7" ht="13.5">
      <c r="A19" s="3" t="s">
        <v>61</v>
      </c>
      <c r="B19" s="6">
        <v>1356</v>
      </c>
      <c r="C19" s="6">
        <v>1768</v>
      </c>
      <c r="D19" s="6">
        <v>1906</v>
      </c>
      <c r="E19" s="6">
        <f t="shared" si="0"/>
        <v>3674</v>
      </c>
      <c r="F19" s="1">
        <v>6.33</v>
      </c>
      <c r="G19" s="8">
        <f t="shared" si="1"/>
        <v>580.4107424960506</v>
      </c>
    </row>
    <row r="20" spans="1:7" ht="13.5">
      <c r="A20" s="3" t="s">
        <v>62</v>
      </c>
      <c r="B20" s="6">
        <v>5505</v>
      </c>
      <c r="C20" s="6">
        <v>7456</v>
      </c>
      <c r="D20" s="6">
        <v>7897</v>
      </c>
      <c r="E20" s="6">
        <f t="shared" si="0"/>
        <v>15353</v>
      </c>
      <c r="F20" s="1">
        <v>17.98</v>
      </c>
      <c r="G20" s="8">
        <f t="shared" si="1"/>
        <v>853.8932146829811</v>
      </c>
    </row>
    <row r="21" spans="1:7" ht="13.5">
      <c r="A21" s="3" t="s">
        <v>63</v>
      </c>
      <c r="B21" s="6">
        <v>1960</v>
      </c>
      <c r="C21" s="6">
        <v>2858</v>
      </c>
      <c r="D21" s="6">
        <v>3001</v>
      </c>
      <c r="E21" s="6">
        <f t="shared" si="0"/>
        <v>5859</v>
      </c>
      <c r="F21" s="1">
        <v>8.62</v>
      </c>
      <c r="G21" s="8">
        <f t="shared" si="1"/>
        <v>679.6983758700696</v>
      </c>
    </row>
    <row r="22" spans="1:7" ht="13.5">
      <c r="A22" s="3" t="s">
        <v>64</v>
      </c>
      <c r="B22" s="6">
        <v>4082</v>
      </c>
      <c r="C22" s="6">
        <v>5833</v>
      </c>
      <c r="D22" s="6">
        <v>6509</v>
      </c>
      <c r="E22" s="6">
        <f t="shared" si="0"/>
        <v>12342</v>
      </c>
      <c r="F22" s="1">
        <v>8.88</v>
      </c>
      <c r="G22" s="8">
        <f t="shared" si="1"/>
        <v>1389.8648648648648</v>
      </c>
    </row>
    <row r="23" spans="1:7" ht="13.5">
      <c r="A23" s="3" t="s">
        <v>5</v>
      </c>
      <c r="B23" s="6">
        <v>1686</v>
      </c>
      <c r="C23" s="6">
        <v>2626</v>
      </c>
      <c r="D23" s="6">
        <v>2877</v>
      </c>
      <c r="E23" s="6">
        <f t="shared" si="0"/>
        <v>5503</v>
      </c>
      <c r="F23" s="1">
        <v>5.03</v>
      </c>
      <c r="G23" s="8">
        <f t="shared" si="1"/>
        <v>1094.0357852882703</v>
      </c>
    </row>
    <row r="24" spans="1:7" ht="13.5">
      <c r="A24" s="5" t="s">
        <v>6</v>
      </c>
      <c r="B24" s="6">
        <v>1458</v>
      </c>
      <c r="C24" s="6">
        <v>2319</v>
      </c>
      <c r="D24" s="6">
        <v>2450</v>
      </c>
      <c r="E24" s="6">
        <f t="shared" si="0"/>
        <v>4769</v>
      </c>
      <c r="F24" s="1">
        <v>6.11</v>
      </c>
      <c r="G24" s="8">
        <f t="shared" si="1"/>
        <v>780.5237315875613</v>
      </c>
    </row>
    <row r="25" spans="1:7" ht="13.5">
      <c r="A25" s="2" t="s">
        <v>42</v>
      </c>
      <c r="B25" s="6">
        <f>SUM(B2:B24)</f>
        <v>100231</v>
      </c>
      <c r="C25" s="6">
        <f>SUM(C2:C24)</f>
        <v>126124</v>
      </c>
      <c r="D25" s="6">
        <f>SUM(D2:D24)</f>
        <v>137908</v>
      </c>
      <c r="E25" s="6">
        <f>SUM(E2:E24)</f>
        <v>264032</v>
      </c>
      <c r="F25" s="1">
        <f>SUM(F2:F24)</f>
        <v>191.23000000000002</v>
      </c>
      <c r="G25" s="8">
        <f t="shared" si="1"/>
        <v>1380.7038644564136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35643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2599</v>
      </c>
      <c r="C2" s="6">
        <v>2897</v>
      </c>
      <c r="D2" s="6">
        <v>3473</v>
      </c>
      <c r="E2" s="6">
        <f>C2+D2</f>
        <v>6370</v>
      </c>
      <c r="F2" s="1">
        <v>1.62</v>
      </c>
      <c r="G2" s="8">
        <f>E2/F2</f>
        <v>3932.0987654320984</v>
      </c>
    </row>
    <row r="3" spans="1:7" ht="13.5">
      <c r="A3" s="3" t="s">
        <v>50</v>
      </c>
      <c r="B3" s="6">
        <v>993</v>
      </c>
      <c r="C3" s="6">
        <v>1206</v>
      </c>
      <c r="D3" s="6">
        <v>1438</v>
      </c>
      <c r="E3" s="6">
        <f aca="true" t="shared" si="0" ref="E3:E24">C3+D3</f>
        <v>2644</v>
      </c>
      <c r="F3" s="1">
        <v>1.14</v>
      </c>
      <c r="G3" s="8">
        <f aca="true" t="shared" si="1" ref="G3:G25">E3/F3</f>
        <v>2319.2982456140353</v>
      </c>
    </row>
    <row r="4" spans="1:7" ht="13.5">
      <c r="A4" s="3" t="s">
        <v>1</v>
      </c>
      <c r="B4" s="6">
        <v>1259</v>
      </c>
      <c r="C4" s="6">
        <v>1197</v>
      </c>
      <c r="D4" s="6">
        <v>1563</v>
      </c>
      <c r="E4" s="6">
        <f t="shared" si="0"/>
        <v>2760</v>
      </c>
      <c r="F4" s="1">
        <v>0.62</v>
      </c>
      <c r="G4" s="8">
        <f t="shared" si="1"/>
        <v>4451.612903225807</v>
      </c>
    </row>
    <row r="5" spans="1:7" ht="13.5">
      <c r="A5" s="3" t="s">
        <v>0</v>
      </c>
      <c r="B5" s="6">
        <v>3763</v>
      </c>
      <c r="C5" s="6">
        <v>3687</v>
      </c>
      <c r="D5" s="6">
        <v>4580</v>
      </c>
      <c r="E5" s="6">
        <f t="shared" si="0"/>
        <v>8267</v>
      </c>
      <c r="F5" s="1">
        <v>0.94</v>
      </c>
      <c r="G5" s="8">
        <f t="shared" si="1"/>
        <v>8794.680851063831</v>
      </c>
    </row>
    <row r="6" spans="1:7" ht="13.5">
      <c r="A6" s="3" t="s">
        <v>51</v>
      </c>
      <c r="B6" s="6">
        <v>4681</v>
      </c>
      <c r="C6" s="6">
        <v>5119</v>
      </c>
      <c r="D6" s="6">
        <v>5805</v>
      </c>
      <c r="E6" s="6">
        <f t="shared" si="0"/>
        <v>10924</v>
      </c>
      <c r="F6" s="1">
        <v>2.07</v>
      </c>
      <c r="G6" s="8">
        <f t="shared" si="1"/>
        <v>5277.294685990339</v>
      </c>
    </row>
    <row r="7" spans="1:7" ht="13.5">
      <c r="A7" s="3" t="s">
        <v>52</v>
      </c>
      <c r="B7" s="6">
        <v>7071</v>
      </c>
      <c r="C7" s="6">
        <v>8352</v>
      </c>
      <c r="D7" s="6">
        <v>8546</v>
      </c>
      <c r="E7" s="6">
        <f t="shared" si="0"/>
        <v>16898</v>
      </c>
      <c r="F7" s="9">
        <v>3</v>
      </c>
      <c r="G7" s="8">
        <f t="shared" si="1"/>
        <v>5632.666666666667</v>
      </c>
    </row>
    <row r="8" spans="1:7" ht="13.5">
      <c r="A8" s="3" t="s">
        <v>53</v>
      </c>
      <c r="B8" s="6">
        <v>7296</v>
      </c>
      <c r="C8" s="6">
        <v>8208</v>
      </c>
      <c r="D8" s="6">
        <v>8341</v>
      </c>
      <c r="E8" s="6">
        <f t="shared" si="0"/>
        <v>16549</v>
      </c>
      <c r="F8" s="1">
        <v>3.63</v>
      </c>
      <c r="G8" s="8">
        <f t="shared" si="1"/>
        <v>4558.953168044077</v>
      </c>
    </row>
    <row r="9" spans="1:7" ht="13.5">
      <c r="A9" s="3" t="s">
        <v>54</v>
      </c>
      <c r="B9" s="6">
        <v>5743</v>
      </c>
      <c r="C9" s="6">
        <v>6322</v>
      </c>
      <c r="D9" s="6">
        <v>7341</v>
      </c>
      <c r="E9" s="6">
        <f t="shared" si="0"/>
        <v>13663</v>
      </c>
      <c r="F9" s="1">
        <v>2.45</v>
      </c>
      <c r="G9" s="8">
        <f t="shared" si="1"/>
        <v>5576.734693877551</v>
      </c>
    </row>
    <row r="10" spans="1:7" ht="13.5">
      <c r="A10" s="3" t="s">
        <v>55</v>
      </c>
      <c r="B10" s="6">
        <v>6268</v>
      </c>
      <c r="C10" s="6">
        <v>8327</v>
      </c>
      <c r="D10" s="6">
        <v>8881</v>
      </c>
      <c r="E10" s="6">
        <f t="shared" si="0"/>
        <v>17208</v>
      </c>
      <c r="F10" s="1">
        <v>6.22</v>
      </c>
      <c r="G10" s="8">
        <f t="shared" si="1"/>
        <v>2766.5594855305467</v>
      </c>
    </row>
    <row r="11" spans="1:7" ht="13.5">
      <c r="A11" s="3" t="s">
        <v>56</v>
      </c>
      <c r="B11" s="6">
        <v>6581</v>
      </c>
      <c r="C11" s="6">
        <v>8382</v>
      </c>
      <c r="D11" s="6">
        <v>9173</v>
      </c>
      <c r="E11" s="6">
        <f t="shared" si="0"/>
        <v>17555</v>
      </c>
      <c r="F11" s="1">
        <v>4.56</v>
      </c>
      <c r="G11" s="8">
        <f t="shared" si="1"/>
        <v>3849.7807017543864</v>
      </c>
    </row>
    <row r="12" spans="1:7" ht="13.5">
      <c r="A12" s="3" t="s">
        <v>2</v>
      </c>
      <c r="B12" s="6">
        <v>9443</v>
      </c>
      <c r="C12" s="6">
        <v>11289</v>
      </c>
      <c r="D12" s="6">
        <v>12535</v>
      </c>
      <c r="E12" s="6">
        <f t="shared" si="0"/>
        <v>23824</v>
      </c>
      <c r="F12" s="1">
        <v>9.39</v>
      </c>
      <c r="G12" s="8">
        <f t="shared" si="1"/>
        <v>2537.16719914803</v>
      </c>
    </row>
    <row r="13" spans="1:7" ht="13.5">
      <c r="A13" s="3" t="s">
        <v>57</v>
      </c>
      <c r="B13" s="6">
        <v>6859</v>
      </c>
      <c r="C13" s="6">
        <v>8563</v>
      </c>
      <c r="D13" s="6">
        <v>9303</v>
      </c>
      <c r="E13" s="6">
        <f t="shared" si="0"/>
        <v>17866</v>
      </c>
      <c r="F13" s="1">
        <v>5.43</v>
      </c>
      <c r="G13" s="8">
        <f t="shared" si="1"/>
        <v>3290.2394106814</v>
      </c>
    </row>
    <row r="14" spans="1:7" ht="13.5">
      <c r="A14" s="3" t="s">
        <v>58</v>
      </c>
      <c r="B14" s="6">
        <v>10611</v>
      </c>
      <c r="C14" s="6">
        <v>13376</v>
      </c>
      <c r="D14" s="6">
        <v>14549</v>
      </c>
      <c r="E14" s="6">
        <f t="shared" si="0"/>
        <v>27925</v>
      </c>
      <c r="F14" s="1">
        <v>11.53</v>
      </c>
      <c r="G14" s="8">
        <f t="shared" si="1"/>
        <v>2421.94275802255</v>
      </c>
    </row>
    <row r="15" spans="1:7" ht="13.5">
      <c r="A15" s="3" t="s">
        <v>59</v>
      </c>
      <c r="B15" s="6">
        <v>5216</v>
      </c>
      <c r="C15" s="6">
        <v>7331</v>
      </c>
      <c r="D15" s="6">
        <v>8045</v>
      </c>
      <c r="E15" s="6">
        <f t="shared" si="0"/>
        <v>15376</v>
      </c>
      <c r="F15" s="1">
        <v>14.73</v>
      </c>
      <c r="G15" s="8">
        <f t="shared" si="1"/>
        <v>1043.856076035302</v>
      </c>
    </row>
    <row r="16" spans="1:7" ht="13.5">
      <c r="A16" s="3" t="s">
        <v>3</v>
      </c>
      <c r="B16" s="6">
        <v>2034</v>
      </c>
      <c r="C16" s="6">
        <v>3319</v>
      </c>
      <c r="D16" s="6">
        <v>3558</v>
      </c>
      <c r="E16" s="6">
        <f t="shared" si="0"/>
        <v>6877</v>
      </c>
      <c r="F16" s="9">
        <v>38.7</v>
      </c>
      <c r="G16" s="8">
        <f t="shared" si="1"/>
        <v>177.7002583979328</v>
      </c>
    </row>
    <row r="17" spans="1:7" ht="13.5">
      <c r="A17" s="3" t="s">
        <v>4</v>
      </c>
      <c r="B17" s="6">
        <v>3241</v>
      </c>
      <c r="C17" s="6">
        <v>4756</v>
      </c>
      <c r="D17" s="6">
        <v>5165</v>
      </c>
      <c r="E17" s="6">
        <f t="shared" si="0"/>
        <v>9921</v>
      </c>
      <c r="F17" s="1">
        <v>20.38</v>
      </c>
      <c r="G17" s="8">
        <f t="shared" si="1"/>
        <v>486.8007850834151</v>
      </c>
    </row>
    <row r="18" spans="1:7" ht="13.5">
      <c r="A18" s="3" t="s">
        <v>60</v>
      </c>
      <c r="B18" s="6">
        <v>558</v>
      </c>
      <c r="C18" s="6">
        <v>942</v>
      </c>
      <c r="D18" s="6">
        <v>968</v>
      </c>
      <c r="E18" s="6">
        <f t="shared" si="0"/>
        <v>1910</v>
      </c>
      <c r="F18" s="1">
        <v>11.87</v>
      </c>
      <c r="G18" s="8">
        <f t="shared" si="1"/>
        <v>160.9098567818029</v>
      </c>
    </row>
    <row r="19" spans="1:7" ht="13.5">
      <c r="A19" s="3" t="s">
        <v>61</v>
      </c>
      <c r="B19" s="6">
        <v>1360</v>
      </c>
      <c r="C19" s="6">
        <v>1769</v>
      </c>
      <c r="D19" s="6">
        <v>1909</v>
      </c>
      <c r="E19" s="6">
        <f t="shared" si="0"/>
        <v>3678</v>
      </c>
      <c r="F19" s="1">
        <v>6.33</v>
      </c>
      <c r="G19" s="8">
        <f t="shared" si="1"/>
        <v>581.042654028436</v>
      </c>
    </row>
    <row r="20" spans="1:7" ht="13.5">
      <c r="A20" s="3" t="s">
        <v>62</v>
      </c>
      <c r="B20" s="6">
        <v>5527</v>
      </c>
      <c r="C20" s="6">
        <v>7479</v>
      </c>
      <c r="D20" s="6">
        <v>7908</v>
      </c>
      <c r="E20" s="6">
        <f t="shared" si="0"/>
        <v>15387</v>
      </c>
      <c r="F20" s="1">
        <v>17.98</v>
      </c>
      <c r="G20" s="8">
        <f t="shared" si="1"/>
        <v>855.7842046718577</v>
      </c>
    </row>
    <row r="21" spans="1:7" ht="13.5">
      <c r="A21" s="3" t="s">
        <v>63</v>
      </c>
      <c r="B21" s="6">
        <v>1963</v>
      </c>
      <c r="C21" s="6">
        <v>2863</v>
      </c>
      <c r="D21" s="6">
        <v>3003</v>
      </c>
      <c r="E21" s="6">
        <f t="shared" si="0"/>
        <v>5866</v>
      </c>
      <c r="F21" s="1">
        <v>8.62</v>
      </c>
      <c r="G21" s="8">
        <f t="shared" si="1"/>
        <v>680.5104408352669</v>
      </c>
    </row>
    <row r="22" spans="1:7" ht="13.5">
      <c r="A22" s="3" t="s">
        <v>64</v>
      </c>
      <c r="B22" s="6">
        <v>4088</v>
      </c>
      <c r="C22" s="6">
        <v>5830</v>
      </c>
      <c r="D22" s="6">
        <v>6512</v>
      </c>
      <c r="E22" s="6">
        <f t="shared" si="0"/>
        <v>12342</v>
      </c>
      <c r="F22" s="1">
        <v>8.88</v>
      </c>
      <c r="G22" s="8">
        <f t="shared" si="1"/>
        <v>1389.8648648648648</v>
      </c>
    </row>
    <row r="23" spans="1:7" ht="13.5">
      <c r="A23" s="3" t="s">
        <v>5</v>
      </c>
      <c r="B23" s="6">
        <v>1686</v>
      </c>
      <c r="C23" s="6">
        <v>2626</v>
      </c>
      <c r="D23" s="6">
        <v>2868</v>
      </c>
      <c r="E23" s="6">
        <f t="shared" si="0"/>
        <v>5494</v>
      </c>
      <c r="F23" s="1">
        <v>5.03</v>
      </c>
      <c r="G23" s="8">
        <f t="shared" si="1"/>
        <v>1092.2465208747515</v>
      </c>
    </row>
    <row r="24" spans="1:7" ht="13.5">
      <c r="A24" s="5" t="s">
        <v>6</v>
      </c>
      <c r="B24" s="6">
        <v>1456</v>
      </c>
      <c r="C24" s="6">
        <v>2319</v>
      </c>
      <c r="D24" s="6">
        <v>2447</v>
      </c>
      <c r="E24" s="6">
        <f t="shared" si="0"/>
        <v>4766</v>
      </c>
      <c r="F24" s="1">
        <v>6.11</v>
      </c>
      <c r="G24" s="8">
        <f t="shared" si="1"/>
        <v>780.0327332242225</v>
      </c>
    </row>
    <row r="25" spans="1:7" ht="13.5">
      <c r="A25" s="2" t="s">
        <v>42</v>
      </c>
      <c r="B25" s="6">
        <f>SUM(B2:B24)</f>
        <v>100296</v>
      </c>
      <c r="C25" s="6">
        <f>SUM(C2:C24)</f>
        <v>126159</v>
      </c>
      <c r="D25" s="6">
        <f>SUM(D2:D24)</f>
        <v>137911</v>
      </c>
      <c r="E25" s="6">
        <f>SUM(E2:E24)</f>
        <v>264070</v>
      </c>
      <c r="F25" s="1">
        <f>SUM(F2:F24)</f>
        <v>191.23000000000002</v>
      </c>
      <c r="G25" s="8">
        <f t="shared" si="1"/>
        <v>1380.9025780473773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2008-02-04T01:37:03Z</cp:lastPrinted>
  <dcterms:created xsi:type="dcterms:W3CDTF">1997-01-08T22:48:59Z</dcterms:created>
  <dcterms:modified xsi:type="dcterms:W3CDTF">2016-02-25T08:03:56Z</dcterms:modified>
  <cp:category/>
  <cp:version/>
  <cp:contentType/>
  <cp:contentStatus/>
</cp:coreProperties>
</file>