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8475" windowHeight="8040" activeTab="1"/>
  </bookViews>
  <sheets>
    <sheet name="H08" sheetId="1" r:id="rId1"/>
    <sheet name="1月1日" sheetId="2" r:id="rId2"/>
    <sheet name="2月1日" sheetId="3" r:id="rId3"/>
    <sheet name="3月1日" sheetId="4" r:id="rId4"/>
    <sheet name="4月1日" sheetId="5" r:id="rId5"/>
    <sheet name="5月1日" sheetId="6" r:id="rId6"/>
    <sheet name="6月1日" sheetId="7" r:id="rId7"/>
    <sheet name="7月1日" sheetId="8" r:id="rId8"/>
    <sheet name="8月1日" sheetId="9" r:id="rId9"/>
    <sheet name="9月1日" sheetId="10" r:id="rId10"/>
    <sheet name="10月1日" sheetId="11" r:id="rId11"/>
    <sheet name="11月1日" sheetId="12" r:id="rId12"/>
    <sheet name="12月1日" sheetId="13" r:id="rId13"/>
  </sheets>
  <definedNames>
    <definedName name="_xlnm.Print_Area" localSheetId="1">'1月1日'!$A$1:$G$26</definedName>
  </definedNames>
  <calcPr fullCalcOnLoad="1"/>
</workbook>
</file>

<file path=xl/sharedStrings.xml><?xml version="1.0" encoding="utf-8"?>
<sst xmlns="http://schemas.openxmlformats.org/spreadsheetml/2006/main" count="544" uniqueCount="65">
  <si>
    <t>東富田</t>
  </si>
  <si>
    <t>西富田</t>
  </si>
  <si>
    <t>加茂名</t>
  </si>
  <si>
    <t>多家良</t>
  </si>
  <si>
    <t>上八万</t>
  </si>
  <si>
    <t>南井上</t>
  </si>
  <si>
    <t>北井上</t>
  </si>
  <si>
    <t>地区名</t>
  </si>
  <si>
    <t>世帯数</t>
  </si>
  <si>
    <t>男</t>
  </si>
  <si>
    <t>女</t>
  </si>
  <si>
    <t>総人口</t>
  </si>
  <si>
    <t>面積</t>
  </si>
  <si>
    <t>人口密度</t>
  </si>
  <si>
    <t>内    町</t>
  </si>
  <si>
    <t>昭　 和</t>
  </si>
  <si>
    <t>佐　 古</t>
  </si>
  <si>
    <t>新　 町</t>
  </si>
  <si>
    <t>加　 茂</t>
  </si>
  <si>
    <t>渭　 北</t>
  </si>
  <si>
    <t>渭　 東</t>
  </si>
  <si>
    <t>沖　 洲</t>
  </si>
  <si>
    <t>津　 田</t>
  </si>
  <si>
    <t>八　 万</t>
  </si>
  <si>
    <t>不　 動</t>
  </si>
  <si>
    <t>応　 神</t>
  </si>
  <si>
    <t>川　 内</t>
  </si>
  <si>
    <t>勝　 占</t>
  </si>
  <si>
    <t>入　 田</t>
  </si>
  <si>
    <t>国　 府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</si>
  <si>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</si>
  <si>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</si>
  <si>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</si>
  <si>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</si>
  <si>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</si>
  <si>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</si>
  <si>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</si>
  <si>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</si>
  <si>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</si>
  <si>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</si>
  <si>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</si>
  <si>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</si>
  <si>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　　計</t>
  </si>
  <si>
    <t>単位：世帯、人、平方キロ</t>
  </si>
  <si>
    <t>世帯</t>
  </si>
  <si>
    <t>計</t>
  </si>
  <si>
    <t>＊人口密度とは１平方ｷﾛ当たりの人口です。</t>
  </si>
  <si>
    <t>徳島市地区別住民基本台帳人口・世帯数（平成８年）</t>
  </si>
  <si>
    <t>内   町</t>
  </si>
  <si>
    <t>内   町</t>
  </si>
  <si>
    <t>新　 町</t>
  </si>
  <si>
    <t>昭　 和</t>
  </si>
  <si>
    <t>渭　 東</t>
  </si>
  <si>
    <t>渭　 北</t>
  </si>
  <si>
    <t>佐　 古</t>
  </si>
  <si>
    <t>沖　 洲</t>
  </si>
  <si>
    <t>津　 田</t>
  </si>
  <si>
    <t>加　 茂</t>
  </si>
  <si>
    <t>八　 万</t>
  </si>
  <si>
    <t>勝　 占</t>
  </si>
  <si>
    <t>入　 田</t>
  </si>
  <si>
    <t>不　 動</t>
  </si>
  <si>
    <t>川　 内</t>
  </si>
  <si>
    <t>応　 神</t>
  </si>
  <si>
    <t>国　 府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</si>
</sst>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.00_ "/>
    <numFmt numFmtId="182" formatCode="0_ "/>
    <numFmt numFmtId="183" formatCode="0.0"/>
    <numFmt numFmtId="184" formatCode="#,##0.0;[Red]\-#,##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60" applyFont="1" applyFill="1" applyBorder="1" applyAlignment="1">
      <alignment horizontal="center" wrapText="1"/>
      <protection/>
    </xf>
    <xf numFmtId="0" fontId="0" fillId="0" borderId="10" xfId="0" applyBorder="1" applyAlignment="1">
      <alignment horizontal="right"/>
    </xf>
    <xf numFmtId="0" fontId="3" fillId="0" borderId="11" xfId="60" applyFont="1" applyFill="1" applyBorder="1" applyAlignment="1">
      <alignment horizontal="center" wrapText="1"/>
      <protection/>
    </xf>
    <xf numFmtId="38" fontId="0" fillId="0" borderId="10" xfId="48" applyFont="1" applyBorder="1" applyAlignment="1">
      <alignment/>
    </xf>
    <xf numFmtId="0" fontId="0" fillId="0" borderId="0" xfId="0" applyAlignment="1">
      <alignment horizontal="center"/>
    </xf>
    <xf numFmtId="18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0" fontId="0" fillId="0" borderId="10" xfId="48" applyNumberFormat="1" applyFont="1" applyBorder="1" applyAlignment="1">
      <alignment/>
    </xf>
    <xf numFmtId="0" fontId="0" fillId="0" borderId="0" xfId="0" applyBorder="1" applyAlignment="1">
      <alignment/>
    </xf>
    <xf numFmtId="38" fontId="0" fillId="0" borderId="10" xfId="48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2" xfId="60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/>
    </xf>
    <xf numFmtId="0" fontId="3" fillId="0" borderId="14" xfId="60" applyFont="1" applyFill="1" applyBorder="1" applyAlignment="1">
      <alignment horizontal="center" wrapText="1"/>
      <protection/>
    </xf>
    <xf numFmtId="38" fontId="0" fillId="0" borderId="15" xfId="48" applyFont="1" applyBorder="1" applyAlignment="1">
      <alignment/>
    </xf>
    <xf numFmtId="0" fontId="0" fillId="0" borderId="15" xfId="0" applyBorder="1" applyAlignment="1">
      <alignment/>
    </xf>
    <xf numFmtId="0" fontId="3" fillId="0" borderId="16" xfId="60" applyFont="1" applyFill="1" applyBorder="1" applyAlignment="1">
      <alignment horizontal="center" wrapText="1"/>
      <protection/>
    </xf>
    <xf numFmtId="0" fontId="0" fillId="0" borderId="17" xfId="0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3" fillId="0" borderId="19" xfId="60" applyFont="1" applyFill="1" applyBorder="1" applyAlignment="1">
      <alignment horizontal="center" wrapText="1"/>
      <protection/>
    </xf>
    <xf numFmtId="0" fontId="0" fillId="0" borderId="20" xfId="0" applyBorder="1" applyAlignment="1">
      <alignment horizontal="right"/>
    </xf>
    <xf numFmtId="0" fontId="3" fillId="0" borderId="14" xfId="60" applyFont="1" applyFill="1" applyBorder="1" applyAlignment="1">
      <alignment horizontal="left" wrapText="1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38" fontId="0" fillId="0" borderId="15" xfId="48" applyNumberFormat="1" applyFont="1" applyBorder="1" applyAlignment="1">
      <alignment/>
    </xf>
    <xf numFmtId="40" fontId="0" fillId="0" borderId="15" xfId="48" applyNumberFormat="1" applyFont="1" applyBorder="1" applyAlignment="1">
      <alignment/>
    </xf>
    <xf numFmtId="38" fontId="4" fillId="0" borderId="10" xfId="48" applyFont="1" applyBorder="1" applyAlignment="1">
      <alignment/>
    </xf>
    <xf numFmtId="38" fontId="4" fillId="0" borderId="15" xfId="48" applyFont="1" applyBorder="1" applyAlignment="1">
      <alignment/>
    </xf>
    <xf numFmtId="38" fontId="5" fillId="0" borderId="13" xfId="48" applyFont="1" applyBorder="1" applyAlignment="1">
      <alignment/>
    </xf>
    <xf numFmtId="38" fontId="5" fillId="0" borderId="21" xfId="48" applyFont="1" applyBorder="1" applyAlignment="1">
      <alignment/>
    </xf>
    <xf numFmtId="38" fontId="5" fillId="0" borderId="20" xfId="48" applyFont="1" applyBorder="1" applyAlignment="1">
      <alignment/>
    </xf>
    <xf numFmtId="38" fontId="5" fillId="0" borderId="22" xfId="48" applyFont="1" applyBorder="1" applyAlignment="1">
      <alignment/>
    </xf>
    <xf numFmtId="38" fontId="4" fillId="0" borderId="10" xfId="48" applyNumberFormat="1" applyFont="1" applyBorder="1" applyAlignment="1">
      <alignment/>
    </xf>
    <xf numFmtId="38" fontId="4" fillId="0" borderId="15" xfId="48" applyNumberFormat="1" applyFont="1" applyBorder="1" applyAlignment="1">
      <alignment/>
    </xf>
    <xf numFmtId="0" fontId="2" fillId="0" borderId="0" xfId="0" applyFont="1" applyAlignment="1">
      <alignment/>
    </xf>
    <xf numFmtId="57" fontId="0" fillId="0" borderId="0" xfId="0" applyNumberForma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zoomScalePageLayoutView="0" workbookViewId="0" topLeftCell="A1">
      <selection activeCell="G1" sqref="G1"/>
    </sheetView>
  </sheetViews>
  <sheetFormatPr defaultColWidth="9.00390625" defaultRowHeight="13.5" customHeight="1"/>
  <cols>
    <col min="3" max="3" width="10.50390625" style="0" bestFit="1" customWidth="1"/>
    <col min="4" max="12" width="9.625" style="0" bestFit="1" customWidth="1"/>
    <col min="13" max="14" width="9.50390625" style="0" bestFit="1" customWidth="1"/>
  </cols>
  <sheetData>
    <row r="1" ht="13.5" customHeight="1">
      <c r="A1" t="s">
        <v>47</v>
      </c>
    </row>
    <row r="2" ht="13.5" customHeight="1">
      <c r="L2" t="s">
        <v>43</v>
      </c>
    </row>
    <row r="3" spans="1:14" ht="13.5" customHeight="1" thickBot="1">
      <c r="A3" s="14" t="s">
        <v>7</v>
      </c>
      <c r="B3" s="14"/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  <c r="H3" s="14" t="s">
        <v>35</v>
      </c>
      <c r="I3" s="14" t="s">
        <v>36</v>
      </c>
      <c r="J3" s="14" t="s">
        <v>37</v>
      </c>
      <c r="K3" s="14" t="s">
        <v>38</v>
      </c>
      <c r="L3" s="14" t="s">
        <v>39</v>
      </c>
      <c r="M3" s="14" t="s">
        <v>40</v>
      </c>
      <c r="N3" s="14" t="s">
        <v>41</v>
      </c>
    </row>
    <row r="4" spans="1:14" ht="13.5" customHeight="1">
      <c r="A4" s="15" t="s">
        <v>14</v>
      </c>
      <c r="B4" s="16" t="s">
        <v>8</v>
      </c>
      <c r="C4" s="36">
        <f>'1月1日'!$B$2</f>
        <v>2656</v>
      </c>
      <c r="D4" s="36">
        <f>'2月1日'!B2</f>
        <v>2645</v>
      </c>
      <c r="E4" s="36">
        <f>'3月1日'!$B2</f>
        <v>2638</v>
      </c>
      <c r="F4" s="36">
        <f>'4月1日'!$B$2</f>
        <v>2622</v>
      </c>
      <c r="G4" s="36">
        <f>'5月1日'!$B$2</f>
        <v>2629</v>
      </c>
      <c r="H4" s="36">
        <f>'6月1日'!$B$2</f>
        <v>2627</v>
      </c>
      <c r="I4" s="36">
        <f>'7月1日'!$B$2</f>
        <v>2622</v>
      </c>
      <c r="J4" s="36">
        <f>'8月1日'!$B$2</f>
        <v>2617</v>
      </c>
      <c r="K4" s="36">
        <f>'9月1日'!$B$2</f>
        <v>2621</v>
      </c>
      <c r="L4" s="36">
        <f>'10月1日'!$B$2</f>
        <v>2625</v>
      </c>
      <c r="M4" s="36">
        <f>'11月1日'!$B$2</f>
        <v>2629</v>
      </c>
      <c r="N4" s="37">
        <f>'12月1日'!$B$2</f>
        <v>2627</v>
      </c>
    </row>
    <row r="5" spans="1:14" ht="13.5" customHeight="1">
      <c r="A5" s="17"/>
      <c r="B5" s="4" t="s">
        <v>9</v>
      </c>
      <c r="C5" s="6">
        <f>'1月1日'!$C$2</f>
        <v>3053</v>
      </c>
      <c r="D5" s="6">
        <f>'2月1日'!C2</f>
        <v>3039</v>
      </c>
      <c r="E5" s="6">
        <f>'3月1日'!$C$2</f>
        <v>3030</v>
      </c>
      <c r="F5" s="6">
        <f>'4月1日'!$C$2</f>
        <v>2985</v>
      </c>
      <c r="G5" s="6">
        <f>'5月1日'!$C$2</f>
        <v>2981</v>
      </c>
      <c r="H5" s="6">
        <f>'6月1日'!$C$2</f>
        <v>2976</v>
      </c>
      <c r="I5" s="6">
        <f>'7月1日'!$C$2</f>
        <v>2973</v>
      </c>
      <c r="J5" s="6">
        <f>'8月1日'!$C$2</f>
        <v>2959</v>
      </c>
      <c r="K5" s="6">
        <f>'9月1日'!$C$2</f>
        <v>2968</v>
      </c>
      <c r="L5" s="6">
        <f>'10月1日'!$C$2</f>
        <v>2974</v>
      </c>
      <c r="M5" s="6">
        <f>'11月1日'!$C$2</f>
        <v>2970</v>
      </c>
      <c r="N5" s="18">
        <f>'12月1日'!$C$2</f>
        <v>2976</v>
      </c>
    </row>
    <row r="6" spans="1:14" ht="13.5" customHeight="1">
      <c r="A6" s="17"/>
      <c r="B6" s="4" t="s">
        <v>10</v>
      </c>
      <c r="C6" s="6">
        <f>'1月1日'!$D$2</f>
        <v>3601</v>
      </c>
      <c r="D6" s="6">
        <f>'2月1日'!$D2</f>
        <v>3588</v>
      </c>
      <c r="E6" s="6">
        <f>'3月1日'!$D$2</f>
        <v>3586</v>
      </c>
      <c r="F6" s="6">
        <f>'4月1日'!$D$2</f>
        <v>3559</v>
      </c>
      <c r="G6" s="6">
        <f>'5月1日'!$D$2</f>
        <v>3549</v>
      </c>
      <c r="H6" s="6">
        <f>'6月1日'!$D$2</f>
        <v>3542</v>
      </c>
      <c r="I6" s="6">
        <f>'7月1日'!$D$2</f>
        <v>3533</v>
      </c>
      <c r="J6" s="6">
        <f>'8月1日'!$D$2</f>
        <v>3532</v>
      </c>
      <c r="K6" s="6">
        <f>'9月1日'!$D$2</f>
        <v>3537</v>
      </c>
      <c r="L6" s="6">
        <f>'10月1日'!$D$2</f>
        <v>3526</v>
      </c>
      <c r="M6" s="6">
        <f>'11月1日'!$D$2</f>
        <v>3526</v>
      </c>
      <c r="N6" s="18">
        <f>'12月1日'!$D$2</f>
        <v>3526</v>
      </c>
    </row>
    <row r="7" spans="1:14" ht="13.5" customHeight="1">
      <c r="A7" s="17"/>
      <c r="B7" s="4" t="s">
        <v>11</v>
      </c>
      <c r="C7" s="34">
        <f>'1月1日'!$E$2</f>
        <v>6654</v>
      </c>
      <c r="D7" s="34">
        <f>'2月1日'!$E$2</f>
        <v>6627</v>
      </c>
      <c r="E7" s="34">
        <f>'3月1日'!$E$2</f>
        <v>6616</v>
      </c>
      <c r="F7" s="34">
        <f>'4月1日'!$E$2</f>
        <v>6544</v>
      </c>
      <c r="G7" s="34">
        <f>'5月1日'!$E$2</f>
        <v>6530</v>
      </c>
      <c r="H7" s="34">
        <f>'6月1日'!$E$2</f>
        <v>6518</v>
      </c>
      <c r="I7" s="34">
        <f>'7月1日'!$E$2</f>
        <v>6506</v>
      </c>
      <c r="J7" s="34">
        <f>'8月1日'!$E$2</f>
        <v>6491</v>
      </c>
      <c r="K7" s="34">
        <f>'9月1日'!$E$2</f>
        <v>6505</v>
      </c>
      <c r="L7" s="34">
        <f>'10月1日'!$E$2</f>
        <v>6500</v>
      </c>
      <c r="M7" s="34">
        <f>'11月1日'!$E$2</f>
        <v>6496</v>
      </c>
      <c r="N7" s="35">
        <f>'12月1日'!$E$2</f>
        <v>6502</v>
      </c>
    </row>
    <row r="8" spans="1:14" ht="13.5" customHeight="1">
      <c r="A8" s="17"/>
      <c r="B8" s="4" t="s">
        <v>12</v>
      </c>
      <c r="C8" s="1">
        <f>'1月1日'!$F$2</f>
        <v>1.62</v>
      </c>
      <c r="D8" s="1">
        <f>'2月1日'!$F$2</f>
        <v>1.62</v>
      </c>
      <c r="E8" s="1">
        <f>'3月1日'!$F$2</f>
        <v>1.62</v>
      </c>
      <c r="F8" s="1">
        <f>'4月1日'!$F$2</f>
        <v>1.62</v>
      </c>
      <c r="G8" s="1">
        <f>'5月1日'!$F$2</f>
        <v>1.62</v>
      </c>
      <c r="H8" s="1">
        <f>'6月1日'!$F$2</f>
        <v>1.62</v>
      </c>
      <c r="I8" s="1">
        <f>'7月1日'!$F$2</f>
        <v>1.62</v>
      </c>
      <c r="J8" s="1">
        <f>'8月1日'!$F$2</f>
        <v>1.62</v>
      </c>
      <c r="K8" s="1">
        <f>'9月1日'!$F$2</f>
        <v>1.62</v>
      </c>
      <c r="L8" s="1">
        <f>'10月1日'!$F$2</f>
        <v>1.62</v>
      </c>
      <c r="M8" s="1">
        <f>'11月1日'!$F$2</f>
        <v>1.62</v>
      </c>
      <c r="N8" s="19">
        <f>'12月1日'!$F$2</f>
        <v>1.62</v>
      </c>
    </row>
    <row r="9" spans="1:14" ht="13.5" customHeight="1" thickBot="1">
      <c r="A9" s="20"/>
      <c r="B9" s="21" t="s">
        <v>13</v>
      </c>
      <c r="C9" s="22">
        <f>'1月1日'!$G$2</f>
        <v>4107.407407407407</v>
      </c>
      <c r="D9" s="22">
        <f>'2月1日'!$G$2</f>
        <v>4090.7407407407404</v>
      </c>
      <c r="E9" s="22">
        <f>'3月1日'!$G$2</f>
        <v>4083.95061728395</v>
      </c>
      <c r="F9" s="22">
        <f>'4月1日'!$G$2</f>
        <v>4039.506172839506</v>
      </c>
      <c r="G9" s="22">
        <f>'5月1日'!$G$2</f>
        <v>4030.8641975308637</v>
      </c>
      <c r="H9" s="22">
        <f>'6月1日'!$G$2</f>
        <v>4023.4567901234564</v>
      </c>
      <c r="I9" s="22">
        <f>'7月1日'!$G$2</f>
        <v>4016.049382716049</v>
      </c>
      <c r="J9" s="22">
        <f>'8月1日'!$G$2</f>
        <v>4006.79012345679</v>
      </c>
      <c r="K9" s="22">
        <f>'9月1日'!$G$2</f>
        <v>4015.432098765432</v>
      </c>
      <c r="L9" s="22">
        <f>'10月1日'!$G$2</f>
        <v>4012.3456790123455</v>
      </c>
      <c r="M9" s="22">
        <f>'11月1日'!$G$2</f>
        <v>4009.876543209876</v>
      </c>
      <c r="N9" s="23">
        <f>'12月1日'!$G$2</f>
        <v>4013.58024691358</v>
      </c>
    </row>
    <row r="10" spans="1:14" ht="13.5" customHeight="1">
      <c r="A10" s="15" t="s">
        <v>17</v>
      </c>
      <c r="B10" s="16" t="s">
        <v>8</v>
      </c>
      <c r="C10" s="36">
        <f>'1月1日'!$B$3</f>
        <v>1030</v>
      </c>
      <c r="D10" s="36">
        <f>'2月1日'!$B$3</f>
        <v>1023</v>
      </c>
      <c r="E10" s="36">
        <f>'3月1日'!$B$3</f>
        <v>1024</v>
      </c>
      <c r="F10" s="36">
        <f>'4月1日'!$B$3</f>
        <v>1021</v>
      </c>
      <c r="G10" s="36">
        <f>'5月1日'!$B$3</f>
        <v>1025</v>
      </c>
      <c r="H10" s="36">
        <f>'6月1日'!$B$3</f>
        <v>1017</v>
      </c>
      <c r="I10" s="36">
        <f>'7月1日'!$B$3</f>
        <v>1018</v>
      </c>
      <c r="J10" s="36">
        <f>'8月1日'!$B$3</f>
        <v>1018</v>
      </c>
      <c r="K10" s="36">
        <f>'9月1日'!$B$3</f>
        <v>1013</v>
      </c>
      <c r="L10" s="36">
        <f>'10月1日'!$B$3</f>
        <v>1014</v>
      </c>
      <c r="M10" s="36">
        <f>'11月1日'!$B$3</f>
        <v>1013</v>
      </c>
      <c r="N10" s="37">
        <f>'12月1日'!$B$3</f>
        <v>1005</v>
      </c>
    </row>
    <row r="11" spans="1:14" ht="13.5" customHeight="1">
      <c r="A11" s="17"/>
      <c r="B11" s="4" t="s">
        <v>9</v>
      </c>
      <c r="C11" s="6">
        <f>'1月1日'!$C$3</f>
        <v>1276</v>
      </c>
      <c r="D11" s="6">
        <f>'2月1日'!$C$3</f>
        <v>1269</v>
      </c>
      <c r="E11" s="6">
        <f>'3月1日'!$C$3</f>
        <v>1270</v>
      </c>
      <c r="F11" s="6">
        <f>'4月1日'!$C$3</f>
        <v>1260</v>
      </c>
      <c r="G11" s="6">
        <f>'5月1日'!$C$3</f>
        <v>1260</v>
      </c>
      <c r="H11" s="6">
        <f>'6月1日'!$C$3</f>
        <v>1254</v>
      </c>
      <c r="I11" s="6">
        <f>'7月1日'!$C$3</f>
        <v>1251</v>
      </c>
      <c r="J11" s="6">
        <f>'8月1日'!$C$3</f>
        <v>1257</v>
      </c>
      <c r="K11" s="6">
        <f>'9月1日'!$C$3</f>
        <v>1253</v>
      </c>
      <c r="L11" s="6">
        <f>'10月1日'!$C$3</f>
        <v>1251</v>
      </c>
      <c r="M11" s="6">
        <f>'11月1日'!$C$3</f>
        <v>1247</v>
      </c>
      <c r="N11" s="18">
        <f>'12月1日'!$C$3</f>
        <v>1240</v>
      </c>
    </row>
    <row r="12" spans="1:14" ht="13.5" customHeight="1">
      <c r="A12" s="17"/>
      <c r="B12" s="4" t="s">
        <v>10</v>
      </c>
      <c r="C12" s="6">
        <f>'1月1日'!$D$3</f>
        <v>1510</v>
      </c>
      <c r="D12" s="6">
        <f>'2月1日'!$D$3</f>
        <v>1496</v>
      </c>
      <c r="E12" s="6">
        <f>'3月1日'!$D$3</f>
        <v>1496</v>
      </c>
      <c r="F12" s="6">
        <f>'4月1日'!$D$3</f>
        <v>1496</v>
      </c>
      <c r="G12" s="6">
        <f>'5月1日'!$D$3</f>
        <v>1491</v>
      </c>
      <c r="H12" s="6">
        <f>'6月1日'!$D$3</f>
        <v>1481</v>
      </c>
      <c r="I12" s="6">
        <f>'7月1日'!$D$3</f>
        <v>1483</v>
      </c>
      <c r="J12" s="6">
        <f>'8月1日'!$D$3</f>
        <v>1481</v>
      </c>
      <c r="K12" s="6">
        <f>'9月1日'!$D$3</f>
        <v>1471</v>
      </c>
      <c r="L12" s="6">
        <f>'10月1日'!$D$3</f>
        <v>1472</v>
      </c>
      <c r="M12" s="6">
        <f>'11月1日'!$D$3</f>
        <v>1470</v>
      </c>
      <c r="N12" s="18">
        <f>'12月1日'!$D$3</f>
        <v>1464</v>
      </c>
    </row>
    <row r="13" spans="1:14" ht="13.5" customHeight="1">
      <c r="A13" s="17"/>
      <c r="B13" s="4" t="s">
        <v>11</v>
      </c>
      <c r="C13" s="34">
        <f>'1月1日'!$E$3</f>
        <v>2786</v>
      </c>
      <c r="D13" s="34">
        <f>'2月1日'!$E$3</f>
        <v>2765</v>
      </c>
      <c r="E13" s="34">
        <f>'3月1日'!$E$3</f>
        <v>2766</v>
      </c>
      <c r="F13" s="34">
        <f>'4月1日'!$E$3</f>
        <v>2756</v>
      </c>
      <c r="G13" s="34">
        <f>'5月1日'!$E$3</f>
        <v>2751</v>
      </c>
      <c r="H13" s="34">
        <f>'6月1日'!$E$3</f>
        <v>2735</v>
      </c>
      <c r="I13" s="34">
        <f>'7月1日'!$E$3</f>
        <v>2734</v>
      </c>
      <c r="J13" s="34">
        <f>'8月1日'!$E$3</f>
        <v>2738</v>
      </c>
      <c r="K13" s="34">
        <f>'9月1日'!$E$3</f>
        <v>2724</v>
      </c>
      <c r="L13" s="34">
        <f>'10月1日'!$E$3</f>
        <v>2723</v>
      </c>
      <c r="M13" s="34">
        <f>'11月1日'!$E$3</f>
        <v>2717</v>
      </c>
      <c r="N13" s="35">
        <f>'12月1日'!$E$3</f>
        <v>2704</v>
      </c>
    </row>
    <row r="14" spans="1:14" ht="13.5" customHeight="1">
      <c r="A14" s="17"/>
      <c r="B14" s="4" t="s">
        <v>12</v>
      </c>
      <c r="C14" s="1">
        <f>'1月1日'!$F$3</f>
        <v>1.14</v>
      </c>
      <c r="D14" s="1">
        <f>'2月1日'!$F$3</f>
        <v>1.14</v>
      </c>
      <c r="E14" s="1">
        <f>'3月1日'!$F$3</f>
        <v>1.14</v>
      </c>
      <c r="F14" s="1">
        <f>'4月1日'!$F$3</f>
        <v>1.14</v>
      </c>
      <c r="G14" s="1">
        <f>'5月1日'!$F$3</f>
        <v>1.14</v>
      </c>
      <c r="H14" s="1">
        <f>'6月1日'!$F$3</f>
        <v>1.14</v>
      </c>
      <c r="I14" s="1">
        <f>'7月1日'!$F$3</f>
        <v>1.14</v>
      </c>
      <c r="J14" s="1">
        <f>'8月1日'!$F$3</f>
        <v>1.14</v>
      </c>
      <c r="K14" s="1">
        <f>'9月1日'!$F$3</f>
        <v>1.14</v>
      </c>
      <c r="L14" s="1">
        <f>'10月1日'!$F$3</f>
        <v>1.14</v>
      </c>
      <c r="M14" s="1">
        <f>'11月1日'!$F$3</f>
        <v>1.14</v>
      </c>
      <c r="N14" s="19">
        <f>'12月1日'!$F$3</f>
        <v>1.14</v>
      </c>
    </row>
    <row r="15" spans="1:14" ht="13.5" customHeight="1" thickBot="1">
      <c r="A15" s="20"/>
      <c r="B15" s="21" t="s">
        <v>13</v>
      </c>
      <c r="C15" s="22">
        <f>'1月1日'!$G$3</f>
        <v>2443.8596491228072</v>
      </c>
      <c r="D15" s="22">
        <f>'2月1日'!$G$3</f>
        <v>2425.438596491228</v>
      </c>
      <c r="E15" s="22">
        <f>'3月1日'!$G$3</f>
        <v>2426.3157894736846</v>
      </c>
      <c r="F15" s="22">
        <f>'4月1日'!$G$3</f>
        <v>2417.543859649123</v>
      </c>
      <c r="G15" s="22">
        <f>'5月1日'!$G$3</f>
        <v>2413.1578947368425</v>
      </c>
      <c r="H15" s="22">
        <f>'6月1日'!$G$3</f>
        <v>2399.122807017544</v>
      </c>
      <c r="I15" s="22">
        <f>'7月1日'!$G$3</f>
        <v>2398.245614035088</v>
      </c>
      <c r="J15" s="22">
        <f>'8月1日'!$G$3</f>
        <v>2401.7543859649127</v>
      </c>
      <c r="K15" s="22">
        <f>'9月1日'!$G$3</f>
        <v>2389.4736842105267</v>
      </c>
      <c r="L15" s="22">
        <f>'10月1日'!$G$3</f>
        <v>2388.5964912280706</v>
      </c>
      <c r="M15" s="22">
        <f>'11月1日'!$G$3</f>
        <v>2383.3333333333335</v>
      </c>
      <c r="N15" s="23">
        <f>'12月1日'!$G$3</f>
        <v>2371.9298245614036</v>
      </c>
    </row>
    <row r="16" spans="1:14" ht="13.5" customHeight="1">
      <c r="A16" s="15" t="s">
        <v>1</v>
      </c>
      <c r="B16" s="16" t="s">
        <v>8</v>
      </c>
      <c r="C16" s="36">
        <f>'1月1日'!$B$4</f>
        <v>1285</v>
      </c>
      <c r="D16" s="36">
        <f>'2月1日'!$B$4</f>
        <v>1283</v>
      </c>
      <c r="E16" s="36">
        <f>'3月1日'!$B$4</f>
        <v>1282</v>
      </c>
      <c r="F16" s="36">
        <f>'4月1日'!$B$4</f>
        <v>1285</v>
      </c>
      <c r="G16" s="36">
        <f>'5月1日'!$B$4</f>
        <v>1287</v>
      </c>
      <c r="H16" s="36">
        <f>'6月1日'!$B$4</f>
        <v>1279</v>
      </c>
      <c r="I16" s="36">
        <f>'7月1日'!$B$4</f>
        <v>1276</v>
      </c>
      <c r="J16" s="36">
        <f>'8月1日'!$B$4</f>
        <v>1274</v>
      </c>
      <c r="K16" s="36">
        <f>'9月1日'!$B$4</f>
        <v>1270</v>
      </c>
      <c r="L16" s="36">
        <f>'10月1日'!$B$4</f>
        <v>1267</v>
      </c>
      <c r="M16" s="36">
        <f>'11月1日'!$B$4</f>
        <v>1265</v>
      </c>
      <c r="N16" s="37">
        <f>'12月1日'!$B$4</f>
        <v>1267</v>
      </c>
    </row>
    <row r="17" spans="1:14" ht="13.5" customHeight="1">
      <c r="A17" s="17"/>
      <c r="B17" s="4" t="s">
        <v>9</v>
      </c>
      <c r="C17" s="6">
        <f>'1月1日'!$C$4</f>
        <v>1254</v>
      </c>
      <c r="D17" s="6">
        <f>'2月1日'!$C$4</f>
        <v>1250</v>
      </c>
      <c r="E17" s="6">
        <f>'3月1日'!$C$4</f>
        <v>1246</v>
      </c>
      <c r="F17" s="6">
        <f>'4月1日'!$C$4</f>
        <v>1243</v>
      </c>
      <c r="G17" s="6">
        <f>'5月1日'!$C$4</f>
        <v>1252</v>
      </c>
      <c r="H17" s="6">
        <f>'6月1日'!$C$4</f>
        <v>1242</v>
      </c>
      <c r="I17" s="6">
        <f>'7月1日'!$C$4</f>
        <v>1240</v>
      </c>
      <c r="J17" s="6">
        <f>'8月1日'!$C$4</f>
        <v>1233</v>
      </c>
      <c r="K17" s="6">
        <f>'9月1日'!$C$4</f>
        <v>1229</v>
      </c>
      <c r="L17" s="6">
        <f>'10月1日'!$C$4</f>
        <v>1226</v>
      </c>
      <c r="M17" s="6">
        <f>'11月1日'!$C$4</f>
        <v>1223</v>
      </c>
      <c r="N17" s="18">
        <f>'12月1日'!$C$4</f>
        <v>1219</v>
      </c>
    </row>
    <row r="18" spans="1:14" ht="13.5" customHeight="1">
      <c r="A18" s="17"/>
      <c r="B18" s="4" t="s">
        <v>10</v>
      </c>
      <c r="C18" s="6">
        <f>'1月1日'!$D$4</f>
        <v>1596</v>
      </c>
      <c r="D18" s="6">
        <f>'2月1日'!$D$4</f>
        <v>1599</v>
      </c>
      <c r="E18" s="6">
        <f>'3月1日'!$D$4</f>
        <v>1602</v>
      </c>
      <c r="F18" s="6">
        <f>'4月1日'!$D$4</f>
        <v>1608</v>
      </c>
      <c r="G18" s="6">
        <f>'5月1日'!$D$4</f>
        <v>1602</v>
      </c>
      <c r="H18" s="6">
        <f>'6月1日'!$D$4</f>
        <v>1600</v>
      </c>
      <c r="I18" s="6">
        <f>'7月1日'!$D$4</f>
        <v>1597</v>
      </c>
      <c r="J18" s="6">
        <f>'8月1日'!$D$4</f>
        <v>1589</v>
      </c>
      <c r="K18" s="6">
        <f>'9月1日'!$D$4</f>
        <v>1585</v>
      </c>
      <c r="L18" s="6">
        <f>'10月1日'!$D$4</f>
        <v>1589</v>
      </c>
      <c r="M18" s="6">
        <f>'11月1日'!$D$4</f>
        <v>1585</v>
      </c>
      <c r="N18" s="18">
        <f>'12月1日'!$D$4</f>
        <v>1585</v>
      </c>
    </row>
    <row r="19" spans="1:14" ht="13.5" customHeight="1">
      <c r="A19" s="17"/>
      <c r="B19" s="4" t="s">
        <v>11</v>
      </c>
      <c r="C19" s="34">
        <f>'1月1日'!$E$4</f>
        <v>2850</v>
      </c>
      <c r="D19" s="34">
        <f>'2月1日'!$E$4</f>
        <v>2849</v>
      </c>
      <c r="E19" s="34">
        <f>'3月1日'!$E$4</f>
        <v>2848</v>
      </c>
      <c r="F19" s="34">
        <f>'4月1日'!$E$4</f>
        <v>2851</v>
      </c>
      <c r="G19" s="34">
        <f>'5月1日'!$E$4</f>
        <v>2854</v>
      </c>
      <c r="H19" s="34">
        <f>'6月1日'!$E$4</f>
        <v>2842</v>
      </c>
      <c r="I19" s="34">
        <f>'7月1日'!$E$4</f>
        <v>2837</v>
      </c>
      <c r="J19" s="34">
        <f>'8月1日'!$E$4</f>
        <v>2822</v>
      </c>
      <c r="K19" s="34">
        <f>'9月1日'!$E$4</f>
        <v>2814</v>
      </c>
      <c r="L19" s="34">
        <f>'10月1日'!$E$4</f>
        <v>2815</v>
      </c>
      <c r="M19" s="34">
        <f>'11月1日'!$E$4</f>
        <v>2808</v>
      </c>
      <c r="N19" s="35">
        <f>'12月1日'!$E$4</f>
        <v>2804</v>
      </c>
    </row>
    <row r="20" spans="1:14" ht="13.5" customHeight="1">
      <c r="A20" s="17"/>
      <c r="B20" s="4" t="s">
        <v>12</v>
      </c>
      <c r="C20" s="1">
        <f>'1月1日'!$F$4</f>
        <v>0.62</v>
      </c>
      <c r="D20" s="1">
        <f>'2月1日'!$F$4</f>
        <v>0.62</v>
      </c>
      <c r="E20" s="1">
        <f>'3月1日'!$F$4</f>
        <v>0.62</v>
      </c>
      <c r="F20" s="1">
        <f>'4月1日'!$F$4</f>
        <v>0.62</v>
      </c>
      <c r="G20" s="1">
        <f>'5月1日'!$F$4</f>
        <v>0.62</v>
      </c>
      <c r="H20" s="1">
        <f>'6月1日'!$F$4</f>
        <v>0.62</v>
      </c>
      <c r="I20" s="1">
        <f>'7月1日'!$F$4</f>
        <v>0.62</v>
      </c>
      <c r="J20" s="1">
        <f>'8月1日'!$F$4</f>
        <v>0.62</v>
      </c>
      <c r="K20" s="1">
        <f>'9月1日'!$F$4</f>
        <v>0.62</v>
      </c>
      <c r="L20" s="1">
        <f>'10月1日'!$F$4</f>
        <v>0.62</v>
      </c>
      <c r="M20" s="1">
        <f>'11月1日'!$F$4</f>
        <v>0.62</v>
      </c>
      <c r="N20" s="19">
        <f>'12月1日'!$F$4</f>
        <v>0.62</v>
      </c>
    </row>
    <row r="21" spans="1:14" ht="13.5" customHeight="1" thickBot="1">
      <c r="A21" s="20"/>
      <c r="B21" s="21" t="s">
        <v>13</v>
      </c>
      <c r="C21" s="22">
        <f>'1月1日'!$G$4</f>
        <v>4596.774193548387</v>
      </c>
      <c r="D21" s="22">
        <f>'2月1日'!$G$4</f>
        <v>4595.1612903225805</v>
      </c>
      <c r="E21" s="22">
        <f>'3月1日'!$G$4</f>
        <v>4593.548387096775</v>
      </c>
      <c r="F21" s="22">
        <f>'4月1日'!$G$4</f>
        <v>4598.387096774193</v>
      </c>
      <c r="G21" s="22">
        <f>'5月1日'!$G$4</f>
        <v>4603.225806451613</v>
      </c>
      <c r="H21" s="22">
        <f>'6月1日'!$G$4</f>
        <v>4583.870967741936</v>
      </c>
      <c r="I21" s="22">
        <f>'7月1日'!$G$4</f>
        <v>4575.806451612903</v>
      </c>
      <c r="J21" s="22">
        <f>'8月1日'!$G$4</f>
        <v>4551.612903225807</v>
      </c>
      <c r="K21" s="22">
        <f>'9月1日'!$G$4</f>
        <v>4538.709677419355</v>
      </c>
      <c r="L21" s="22">
        <f>'10月1日'!$G$4</f>
        <v>4540.322580645161</v>
      </c>
      <c r="M21" s="22">
        <f>'11月1日'!$G$4</f>
        <v>4529.032258064516</v>
      </c>
      <c r="N21" s="23">
        <f>'12月1日'!$G$4</f>
        <v>4522.580645161291</v>
      </c>
    </row>
    <row r="22" spans="1:14" ht="13.5" customHeight="1">
      <c r="A22" s="15" t="s">
        <v>0</v>
      </c>
      <c r="B22" s="16" t="s">
        <v>8</v>
      </c>
      <c r="C22" s="36">
        <f>'1月1日'!$B$5</f>
        <v>3759</v>
      </c>
      <c r="D22" s="36">
        <f>'2月1日'!$B$5</f>
        <v>3765</v>
      </c>
      <c r="E22" s="36">
        <f>'3月1日'!$B$5</f>
        <v>3772</v>
      </c>
      <c r="F22" s="36">
        <f>'4月1日'!$B$5</f>
        <v>3748</v>
      </c>
      <c r="G22" s="36">
        <f>'5月1日'!$B$5</f>
        <v>3775</v>
      </c>
      <c r="H22" s="36">
        <f>'6月1日'!$B$5</f>
        <v>3773</v>
      </c>
      <c r="I22" s="36">
        <f>'7月1日'!$B$5</f>
        <v>3770</v>
      </c>
      <c r="J22" s="36">
        <f>'8月1日'!$B$5</f>
        <v>3771</v>
      </c>
      <c r="K22" s="36">
        <f>'9月1日'!$B$5</f>
        <v>3762</v>
      </c>
      <c r="L22" s="36">
        <f>'10月1日'!$B$5</f>
        <v>3757</v>
      </c>
      <c r="M22" s="36">
        <f>'11月1日'!$B$5</f>
        <v>3779</v>
      </c>
      <c r="N22" s="37">
        <f>'12月1日'!$B$5</f>
        <v>3783</v>
      </c>
    </row>
    <row r="23" spans="1:14" ht="13.5" customHeight="1">
      <c r="A23" s="17"/>
      <c r="B23" s="4" t="s">
        <v>9</v>
      </c>
      <c r="C23" s="6">
        <f>'1月1日'!$C$5</f>
        <v>3733</v>
      </c>
      <c r="D23" s="6">
        <f>'2月1日'!$C$5</f>
        <v>3743</v>
      </c>
      <c r="E23" s="6">
        <f>'3月1日'!$C$5</f>
        <v>3751</v>
      </c>
      <c r="F23" s="6">
        <f>'4月1日'!$C$5</f>
        <v>3744</v>
      </c>
      <c r="G23" s="6">
        <f>'5月1日'!$C$5</f>
        <v>3760</v>
      </c>
      <c r="H23" s="6">
        <f>'6月1日'!$C$5</f>
        <v>3752</v>
      </c>
      <c r="I23" s="6">
        <f>'7月1日'!$C$5</f>
        <v>3744</v>
      </c>
      <c r="J23" s="6">
        <f>'8月1日'!$C$5</f>
        <v>3732</v>
      </c>
      <c r="K23" s="6">
        <f>'9月1日'!$C$5</f>
        <v>3719</v>
      </c>
      <c r="L23" s="6">
        <f>'10月1日'!$C$5</f>
        <v>3715</v>
      </c>
      <c r="M23" s="6">
        <f>'11月1日'!$C$5</f>
        <v>3737</v>
      </c>
      <c r="N23" s="18">
        <f>'12月1日'!$C$5</f>
        <v>3741</v>
      </c>
    </row>
    <row r="24" spans="1:14" ht="13.5" customHeight="1">
      <c r="A24" s="17"/>
      <c r="B24" s="4" t="s">
        <v>10</v>
      </c>
      <c r="C24" s="6">
        <f>'1月1日'!$D$5</f>
        <v>4700</v>
      </c>
      <c r="D24" s="6">
        <f>'2月1日'!$D$5</f>
        <v>4695</v>
      </c>
      <c r="E24" s="6">
        <f>'3月1日'!$D$5</f>
        <v>4688</v>
      </c>
      <c r="F24" s="6">
        <f>'4月1日'!$D$5</f>
        <v>4664</v>
      </c>
      <c r="G24" s="6">
        <f>'5月1日'!$D$5</f>
        <v>4662</v>
      </c>
      <c r="H24" s="6">
        <f>'6月1日'!$D$5</f>
        <v>4651</v>
      </c>
      <c r="I24" s="6">
        <f>'7月1日'!$D$5</f>
        <v>4646</v>
      </c>
      <c r="J24" s="6">
        <f>'8月1日'!$D$5</f>
        <v>4652</v>
      </c>
      <c r="K24" s="6">
        <f>'9月1日'!$D$5</f>
        <v>4639</v>
      </c>
      <c r="L24" s="6">
        <f>'10月1日'!$D$5</f>
        <v>4633</v>
      </c>
      <c r="M24" s="6">
        <f>'11月1日'!$D$5</f>
        <v>4632</v>
      </c>
      <c r="N24" s="18">
        <f>'12月1日'!$D$5</f>
        <v>4636</v>
      </c>
    </row>
    <row r="25" spans="1:14" ht="13.5" customHeight="1">
      <c r="A25" s="17"/>
      <c r="B25" s="4" t="s">
        <v>11</v>
      </c>
      <c r="C25" s="34">
        <f>'1月1日'!$E$5</f>
        <v>8433</v>
      </c>
      <c r="D25" s="34">
        <f>'2月1日'!$E$5</f>
        <v>8438</v>
      </c>
      <c r="E25" s="34">
        <f>'3月1日'!$E$5</f>
        <v>8439</v>
      </c>
      <c r="F25" s="34">
        <f>'4月1日'!$E$5</f>
        <v>8408</v>
      </c>
      <c r="G25" s="34">
        <f>'5月1日'!$E$5</f>
        <v>8422</v>
      </c>
      <c r="H25" s="34">
        <f>'6月1日'!$E$5</f>
        <v>8403</v>
      </c>
      <c r="I25" s="34">
        <f>'7月1日'!$E$5</f>
        <v>8390</v>
      </c>
      <c r="J25" s="34">
        <f>'8月1日'!$E$5</f>
        <v>8384</v>
      </c>
      <c r="K25" s="34">
        <f>'9月1日'!$E$5</f>
        <v>8358</v>
      </c>
      <c r="L25" s="34">
        <f>'10月1日'!$E$5</f>
        <v>8348</v>
      </c>
      <c r="M25" s="34">
        <f>'11月1日'!$E$5</f>
        <v>8369</v>
      </c>
      <c r="N25" s="35">
        <f>'12月1日'!$E$5</f>
        <v>8377</v>
      </c>
    </row>
    <row r="26" spans="1:14" ht="13.5" customHeight="1">
      <c r="A26" s="17"/>
      <c r="B26" s="4" t="s">
        <v>12</v>
      </c>
      <c r="C26" s="1">
        <f>'1月1日'!$F$5</f>
        <v>0.94</v>
      </c>
      <c r="D26" s="1">
        <f>'2月1日'!$F$5</f>
        <v>0.94</v>
      </c>
      <c r="E26" s="1">
        <f>'3月1日'!$F$5</f>
        <v>0.94</v>
      </c>
      <c r="F26" s="1">
        <f>'4月1日'!$F$5</f>
        <v>0.94</v>
      </c>
      <c r="G26" s="1">
        <f>'5月1日'!$F$5</f>
        <v>0.94</v>
      </c>
      <c r="H26" s="1">
        <f>'6月1日'!$F$5</f>
        <v>0.94</v>
      </c>
      <c r="I26" s="1">
        <f>'7月1日'!$F$5</f>
        <v>0.94</v>
      </c>
      <c r="J26" s="1">
        <f>'8月1日'!$F$5</f>
        <v>0.94</v>
      </c>
      <c r="K26" s="1">
        <f>'9月1日'!$F$5</f>
        <v>0.94</v>
      </c>
      <c r="L26" s="1">
        <f>'10月1日'!$F$5</f>
        <v>0.94</v>
      </c>
      <c r="M26" s="1">
        <f>'11月1日'!$F$5</f>
        <v>0.94</v>
      </c>
      <c r="N26" s="19">
        <f>'12月1日'!$F$5</f>
        <v>0.94</v>
      </c>
    </row>
    <row r="27" spans="1:14" ht="13.5" customHeight="1" thickBot="1">
      <c r="A27" s="20"/>
      <c r="B27" s="21" t="s">
        <v>13</v>
      </c>
      <c r="C27" s="22">
        <f>'1月1日'!$G$5</f>
        <v>8971.27659574468</v>
      </c>
      <c r="D27" s="22">
        <f>'2月1日'!$G$5</f>
        <v>8976.595744680852</v>
      </c>
      <c r="E27" s="22">
        <f>'3月1日'!$G$5</f>
        <v>8977.659574468085</v>
      </c>
      <c r="F27" s="22">
        <f>'4月1日'!$G$5</f>
        <v>8944.680851063831</v>
      </c>
      <c r="G27" s="22">
        <f>'5月1日'!$G$5</f>
        <v>8959.574468085108</v>
      </c>
      <c r="H27" s="22">
        <f>'6月1日'!$G$5</f>
        <v>8939.36170212766</v>
      </c>
      <c r="I27" s="22">
        <f>'7月1日'!$G$5</f>
        <v>8925.531914893618</v>
      </c>
      <c r="J27" s="22">
        <f>'8月1日'!$G$5</f>
        <v>8919.148936170213</v>
      </c>
      <c r="K27" s="22">
        <f>'9月1日'!$G$5</f>
        <v>8891.489361702128</v>
      </c>
      <c r="L27" s="22">
        <f>'10月1日'!$G$5</f>
        <v>8880.851063829788</v>
      </c>
      <c r="M27" s="22">
        <f>'11月1日'!$G$5</f>
        <v>8903.191489361703</v>
      </c>
      <c r="N27" s="23">
        <f>'12月1日'!$G$5</f>
        <v>8911.702127659575</v>
      </c>
    </row>
    <row r="28" spans="1:14" ht="13.5" customHeight="1">
      <c r="A28" s="15" t="s">
        <v>15</v>
      </c>
      <c r="B28" s="16" t="s">
        <v>8</v>
      </c>
      <c r="C28" s="36">
        <f>'1月1日'!$B$6</f>
        <v>4632</v>
      </c>
      <c r="D28" s="36">
        <f>'2月1日'!$B$6</f>
        <v>4632</v>
      </c>
      <c r="E28" s="36">
        <f>'3月1日'!$B$6</f>
        <v>4623</v>
      </c>
      <c r="F28" s="36">
        <f>'4月1日'!$B$6</f>
        <v>4599</v>
      </c>
      <c r="G28" s="36">
        <f>'5月1日'!$B$6</f>
        <v>4650</v>
      </c>
      <c r="H28" s="36">
        <f>'6月1日'!$B$6</f>
        <v>4674</v>
      </c>
      <c r="I28" s="36">
        <f>'7月1日'!$B$6</f>
        <v>4690</v>
      </c>
      <c r="J28" s="36">
        <f>'8月1日'!$B$6</f>
        <v>4683</v>
      </c>
      <c r="K28" s="36">
        <f>'9月1日'!$B$6</f>
        <v>4688</v>
      </c>
      <c r="L28" s="36">
        <f>'10月1日'!$B$6</f>
        <v>4688</v>
      </c>
      <c r="M28" s="36">
        <f>'11月1日'!$B$6</f>
        <v>4705</v>
      </c>
      <c r="N28" s="37">
        <f>'12月1日'!$B$6</f>
        <v>4704</v>
      </c>
    </row>
    <row r="29" spans="1:14" ht="13.5" customHeight="1">
      <c r="A29" s="17"/>
      <c r="B29" s="4" t="s">
        <v>9</v>
      </c>
      <c r="C29" s="6">
        <f>'1月1日'!$C$6</f>
        <v>5233</v>
      </c>
      <c r="D29" s="6">
        <f>'2月1日'!$C$6</f>
        <v>5214</v>
      </c>
      <c r="E29" s="6">
        <f>'3月1日'!$C$6</f>
        <v>5203</v>
      </c>
      <c r="F29" s="6">
        <f>'4月1日'!$C$6</f>
        <v>5189</v>
      </c>
      <c r="G29" s="6">
        <f>'5月1日'!$C$6</f>
        <v>5204</v>
      </c>
      <c r="H29" s="6">
        <f>'6月1日'!$C$6</f>
        <v>5192</v>
      </c>
      <c r="I29" s="6">
        <f>'7月1日'!$C$6</f>
        <v>5183</v>
      </c>
      <c r="J29" s="6">
        <f>'8月1日'!$C$6</f>
        <v>5173</v>
      </c>
      <c r="K29" s="6">
        <f>'9月1日'!$C$6</f>
        <v>5187</v>
      </c>
      <c r="L29" s="6">
        <f>'10月1日'!$C$6</f>
        <v>5187</v>
      </c>
      <c r="M29" s="6">
        <f>'11月1日'!$C$6</f>
        <v>5203</v>
      </c>
      <c r="N29" s="18">
        <f>'12月1日'!$C$6</f>
        <v>5188</v>
      </c>
    </row>
    <row r="30" spans="1:14" ht="13.5" customHeight="1">
      <c r="A30" s="17"/>
      <c r="B30" s="4" t="s">
        <v>10</v>
      </c>
      <c r="C30" s="6">
        <f>'1月1日'!$D$6</f>
        <v>5874</v>
      </c>
      <c r="D30" s="6">
        <f>'2月1日'!$D$6</f>
        <v>5865</v>
      </c>
      <c r="E30" s="6">
        <f>'3月1日'!$D$6</f>
        <v>5854</v>
      </c>
      <c r="F30" s="6">
        <f>'4月1日'!$D$6</f>
        <v>5830</v>
      </c>
      <c r="G30" s="6">
        <f>'5月1日'!$D$6</f>
        <v>5866</v>
      </c>
      <c r="H30" s="6">
        <f>'6月1日'!$D$6</f>
        <v>5885</v>
      </c>
      <c r="I30" s="6">
        <f>'7月1日'!$D$6</f>
        <v>5901</v>
      </c>
      <c r="J30" s="6">
        <f>'8月1日'!$D$6</f>
        <v>5890</v>
      </c>
      <c r="K30" s="6">
        <f>'9月1日'!$D$6</f>
        <v>5884</v>
      </c>
      <c r="L30" s="6">
        <f>'10月1日'!$D$6</f>
        <v>5867</v>
      </c>
      <c r="M30" s="6">
        <f>'11月1日'!$D$6</f>
        <v>5868</v>
      </c>
      <c r="N30" s="18">
        <f>'12月1日'!$D$6</f>
        <v>5856</v>
      </c>
    </row>
    <row r="31" spans="1:14" ht="13.5" customHeight="1">
      <c r="A31" s="17"/>
      <c r="B31" s="4" t="s">
        <v>11</v>
      </c>
      <c r="C31" s="34">
        <f>'1月1日'!$E$6</f>
        <v>11107</v>
      </c>
      <c r="D31" s="34">
        <f>'2月1日'!$E$6</f>
        <v>11079</v>
      </c>
      <c r="E31" s="34">
        <f>'3月1日'!$E$6</f>
        <v>11057</v>
      </c>
      <c r="F31" s="34">
        <f>'4月1日'!$E$6</f>
        <v>11019</v>
      </c>
      <c r="G31" s="34">
        <f>'5月1日'!$E$6</f>
        <v>11070</v>
      </c>
      <c r="H31" s="34">
        <f>'6月1日'!$E$6</f>
        <v>11077</v>
      </c>
      <c r="I31" s="34">
        <f>'7月1日'!$E$6</f>
        <v>11084</v>
      </c>
      <c r="J31" s="34">
        <f>'8月1日'!$E$6</f>
        <v>11063</v>
      </c>
      <c r="K31" s="34">
        <f>'9月1日'!$E$6</f>
        <v>11071</v>
      </c>
      <c r="L31" s="34">
        <f>'10月1日'!$E$6</f>
        <v>11054</v>
      </c>
      <c r="M31" s="34">
        <f>'11月1日'!$E$6</f>
        <v>11071</v>
      </c>
      <c r="N31" s="35">
        <f>'12月1日'!$E$6</f>
        <v>11044</v>
      </c>
    </row>
    <row r="32" spans="1:14" ht="13.5" customHeight="1">
      <c r="A32" s="17"/>
      <c r="B32" s="4" t="s">
        <v>12</v>
      </c>
      <c r="C32" s="1">
        <f>'1月1日'!$F$6</f>
        <v>2.07</v>
      </c>
      <c r="D32" s="1">
        <f>'2月1日'!$F$6</f>
        <v>2.07</v>
      </c>
      <c r="E32" s="1">
        <f>'3月1日'!$F$6</f>
        <v>2.07</v>
      </c>
      <c r="F32" s="1">
        <f>'4月1日'!$F$6</f>
        <v>2.07</v>
      </c>
      <c r="G32" s="1">
        <f>'5月1日'!$F$6</f>
        <v>2.07</v>
      </c>
      <c r="H32" s="1">
        <f>'6月1日'!$F$6</f>
        <v>2.07</v>
      </c>
      <c r="I32" s="1">
        <f>'7月1日'!$F$6</f>
        <v>2.07</v>
      </c>
      <c r="J32" s="1">
        <f>'8月1日'!$F$6</f>
        <v>2.07</v>
      </c>
      <c r="K32" s="1">
        <f>'9月1日'!$F$6</f>
        <v>2.07</v>
      </c>
      <c r="L32" s="1">
        <f>'10月1日'!$F$6</f>
        <v>2.07</v>
      </c>
      <c r="M32" s="1">
        <f>'11月1日'!$F$6</f>
        <v>2.07</v>
      </c>
      <c r="N32" s="19">
        <f>'12月1日'!$F$6</f>
        <v>2.07</v>
      </c>
    </row>
    <row r="33" spans="1:14" ht="13.5" customHeight="1" thickBot="1">
      <c r="A33" s="20"/>
      <c r="B33" s="21" t="s">
        <v>13</v>
      </c>
      <c r="C33" s="22">
        <f>'1月1日'!$G$6</f>
        <v>5365.700483091788</v>
      </c>
      <c r="D33" s="22">
        <f>'2月1日'!$G$6</f>
        <v>5352.173913043479</v>
      </c>
      <c r="E33" s="22">
        <f>'3月1日'!$G$6</f>
        <v>5341.545893719807</v>
      </c>
      <c r="F33" s="22">
        <f>'4月1日'!$G$6</f>
        <v>5323.188405797102</v>
      </c>
      <c r="G33" s="22">
        <f>'5月1日'!$G$6</f>
        <v>5347.826086956522</v>
      </c>
      <c r="H33" s="22">
        <f>'6月1日'!$G$6</f>
        <v>5351.2077294686</v>
      </c>
      <c r="I33" s="22">
        <f>'7月1日'!$G$6</f>
        <v>5354.589371980676</v>
      </c>
      <c r="J33" s="22">
        <f>'8月1日'!$G$6</f>
        <v>5344.444444444445</v>
      </c>
      <c r="K33" s="22">
        <f>'9月1日'!$G$6</f>
        <v>5348.309178743962</v>
      </c>
      <c r="L33" s="22">
        <f>'10月1日'!$G$6</f>
        <v>5340.096618357488</v>
      </c>
      <c r="M33" s="22">
        <f>'11月1日'!$G$6</f>
        <v>5348.309178743962</v>
      </c>
      <c r="N33" s="23">
        <f>'12月1日'!$G$6</f>
        <v>5335.265700483093</v>
      </c>
    </row>
    <row r="34" spans="1:14" ht="13.5" customHeight="1">
      <c r="A34" s="15" t="s">
        <v>20</v>
      </c>
      <c r="B34" s="16" t="s">
        <v>8</v>
      </c>
      <c r="C34" s="36">
        <f>'1月1日'!$B$7</f>
        <v>7074</v>
      </c>
      <c r="D34" s="36">
        <f>'2月1日'!$B$7</f>
        <v>7061</v>
      </c>
      <c r="E34" s="36">
        <f>'3月1日'!$B$7</f>
        <v>7071</v>
      </c>
      <c r="F34" s="36">
        <f>'4月1日'!$B$7</f>
        <v>6962</v>
      </c>
      <c r="G34" s="36">
        <f>'5月1日'!$B$7</f>
        <v>7048</v>
      </c>
      <c r="H34" s="36">
        <f>'6月1日'!$B$7</f>
        <v>7066</v>
      </c>
      <c r="I34" s="36">
        <f>'7月1日'!$B$7</f>
        <v>7088</v>
      </c>
      <c r="J34" s="36">
        <f>'8月1日'!$B$7</f>
        <v>7081</v>
      </c>
      <c r="K34" s="36">
        <f>'9月1日'!$B$7</f>
        <v>7075</v>
      </c>
      <c r="L34" s="36">
        <f>'10月1日'!$B$7</f>
        <v>7073</v>
      </c>
      <c r="M34" s="36">
        <f>'11月1日'!$B$7</f>
        <v>7089</v>
      </c>
      <c r="N34" s="37">
        <f>'12月1日'!$B$7</f>
        <v>7066</v>
      </c>
    </row>
    <row r="35" spans="1:14" ht="13.5" customHeight="1">
      <c r="A35" s="17"/>
      <c r="B35" s="4" t="s">
        <v>9</v>
      </c>
      <c r="C35" s="6">
        <f>'1月1日'!$C$7</f>
        <v>8467</v>
      </c>
      <c r="D35" s="6">
        <f>'2月1日'!$C$7</f>
        <v>8460</v>
      </c>
      <c r="E35" s="6">
        <f>'3月1日'!$C$7</f>
        <v>8476</v>
      </c>
      <c r="F35" s="6">
        <f>'4月1日'!$C$7</f>
        <v>8349</v>
      </c>
      <c r="G35" s="6">
        <f>'5月1日'!$C$7</f>
        <v>8417</v>
      </c>
      <c r="H35" s="6">
        <f>'6月1日'!$C$7</f>
        <v>8432</v>
      </c>
      <c r="I35" s="6">
        <f>'7月1日'!$C$7</f>
        <v>8438</v>
      </c>
      <c r="J35" s="6">
        <f>'8月1日'!$C$7</f>
        <v>8447</v>
      </c>
      <c r="K35" s="6">
        <f>'9月1日'!$C$7</f>
        <v>8442</v>
      </c>
      <c r="L35" s="6">
        <f>'10月1日'!$C$7</f>
        <v>8445</v>
      </c>
      <c r="M35" s="6">
        <f>'11月1日'!$C$7</f>
        <v>8447</v>
      </c>
      <c r="N35" s="18">
        <f>'12月1日'!$C$7</f>
        <v>8406</v>
      </c>
    </row>
    <row r="36" spans="1:14" ht="13.5" customHeight="1">
      <c r="A36" s="17"/>
      <c r="B36" s="4" t="s">
        <v>10</v>
      </c>
      <c r="C36" s="6">
        <f>'1月1日'!$D$7</f>
        <v>8699</v>
      </c>
      <c r="D36" s="6">
        <f>'2月1日'!$D$7</f>
        <v>8682</v>
      </c>
      <c r="E36" s="6">
        <f>'3月1日'!$D$7</f>
        <v>8690</v>
      </c>
      <c r="F36" s="6">
        <f>'4月1日'!$D$7</f>
        <v>8628</v>
      </c>
      <c r="G36" s="6">
        <f>'5月1日'!$D$7</f>
        <v>8688</v>
      </c>
      <c r="H36" s="6">
        <f>'6月1日'!$D$7</f>
        <v>8708</v>
      </c>
      <c r="I36" s="6">
        <f>'7月1日'!$D$7</f>
        <v>8697</v>
      </c>
      <c r="J36" s="6">
        <f>'8月1日'!$D$7</f>
        <v>8695</v>
      </c>
      <c r="K36" s="6">
        <f>'9月1日'!$D$7</f>
        <v>8676</v>
      </c>
      <c r="L36" s="6">
        <f>'10月1日'!$D$7</f>
        <v>8655</v>
      </c>
      <c r="M36" s="6">
        <f>'11月1日'!$D$7</f>
        <v>8665</v>
      </c>
      <c r="N36" s="18">
        <f>'12月1日'!$D$7</f>
        <v>8623</v>
      </c>
    </row>
    <row r="37" spans="1:14" ht="13.5" customHeight="1">
      <c r="A37" s="17"/>
      <c r="B37" s="4" t="s">
        <v>11</v>
      </c>
      <c r="C37" s="34">
        <f>'1月1日'!$E$7</f>
        <v>17166</v>
      </c>
      <c r="D37" s="34">
        <f>'2月1日'!$E$7</f>
        <v>17142</v>
      </c>
      <c r="E37" s="34">
        <f>'3月1日'!$E$7</f>
        <v>17166</v>
      </c>
      <c r="F37" s="34">
        <f>'4月1日'!$E$7</f>
        <v>16977</v>
      </c>
      <c r="G37" s="34">
        <f>'5月1日'!$E$7</f>
        <v>17105</v>
      </c>
      <c r="H37" s="34">
        <f>'6月1日'!$E$7</f>
        <v>17140</v>
      </c>
      <c r="I37" s="34">
        <f>'7月1日'!$E$7</f>
        <v>17135</v>
      </c>
      <c r="J37" s="34">
        <f>'8月1日'!$E$7</f>
        <v>17142</v>
      </c>
      <c r="K37" s="34">
        <f>'9月1日'!$E$7</f>
        <v>17118</v>
      </c>
      <c r="L37" s="34">
        <f>'10月1日'!$E$7</f>
        <v>17100</v>
      </c>
      <c r="M37" s="34">
        <f>'11月1日'!$E$7</f>
        <v>17112</v>
      </c>
      <c r="N37" s="35">
        <f>'12月1日'!$E$7</f>
        <v>17029</v>
      </c>
    </row>
    <row r="38" spans="1:14" ht="13.5" customHeight="1">
      <c r="A38" s="17"/>
      <c r="B38" s="4" t="s">
        <v>12</v>
      </c>
      <c r="C38" s="9">
        <f>'1月1日'!$F$7</f>
        <v>3</v>
      </c>
      <c r="D38" s="9">
        <f>'2月1日'!$F$7</f>
        <v>3</v>
      </c>
      <c r="E38" s="9">
        <f>'3月1日'!$F$7</f>
        <v>3</v>
      </c>
      <c r="F38" s="9">
        <f>'4月1日'!$F$7</f>
        <v>3</v>
      </c>
      <c r="G38" s="9">
        <f>'5月1日'!$F$7</f>
        <v>3</v>
      </c>
      <c r="H38" s="9">
        <f>'6月1日'!$F$7</f>
        <v>3</v>
      </c>
      <c r="I38" s="9">
        <f>'7月1日'!$F$7</f>
        <v>3</v>
      </c>
      <c r="J38" s="9">
        <f>'8月1日'!$F$7</f>
        <v>3</v>
      </c>
      <c r="K38" s="9">
        <f>'9月1日'!$F$7</f>
        <v>3</v>
      </c>
      <c r="L38" s="9">
        <f>'10月1日'!$F$7</f>
        <v>3</v>
      </c>
      <c r="M38" s="9">
        <f>'11月1日'!$F$7</f>
        <v>3</v>
      </c>
      <c r="N38" s="24">
        <f>'12月1日'!$F$7</f>
        <v>3</v>
      </c>
    </row>
    <row r="39" spans="1:14" ht="13.5" customHeight="1" thickBot="1">
      <c r="A39" s="20"/>
      <c r="B39" s="21" t="s">
        <v>13</v>
      </c>
      <c r="C39" s="22">
        <f>'1月1日'!$G$7</f>
        <v>5722</v>
      </c>
      <c r="D39" s="22">
        <f>'2月1日'!$G$7</f>
        <v>5714</v>
      </c>
      <c r="E39" s="22">
        <f>'3月1日'!$G$7</f>
        <v>5722</v>
      </c>
      <c r="F39" s="22">
        <f>'4月1日'!$G$7</f>
        <v>5659</v>
      </c>
      <c r="G39" s="22">
        <f>'5月1日'!$G$7</f>
        <v>5701.666666666667</v>
      </c>
      <c r="H39" s="22">
        <f>'6月1日'!$G$7</f>
        <v>5713.333333333333</v>
      </c>
      <c r="I39" s="22">
        <f>'7月1日'!$G$7</f>
        <v>5711.666666666667</v>
      </c>
      <c r="J39" s="22">
        <f>'8月1日'!$G$7</f>
        <v>5714</v>
      </c>
      <c r="K39" s="22">
        <f>'9月1日'!$G$7</f>
        <v>5706</v>
      </c>
      <c r="L39" s="22">
        <f>'10月1日'!$G$7</f>
        <v>5700</v>
      </c>
      <c r="M39" s="22">
        <f>'11月1日'!$G$7</f>
        <v>5704</v>
      </c>
      <c r="N39" s="23">
        <f>'12月1日'!$G$7</f>
        <v>5676.333333333333</v>
      </c>
    </row>
    <row r="40" spans="1:14" ht="13.5" customHeight="1">
      <c r="A40" s="15" t="s">
        <v>19</v>
      </c>
      <c r="B40" s="16" t="s">
        <v>8</v>
      </c>
      <c r="C40" s="36">
        <f>'1月1日'!$B$8</f>
        <v>7350</v>
      </c>
      <c r="D40" s="36">
        <f>'2月1日'!$B$8</f>
        <v>7361</v>
      </c>
      <c r="E40" s="36">
        <f>'3月1日'!$B$8</f>
        <v>7356</v>
      </c>
      <c r="F40" s="36">
        <f>'4月1日'!$B$8</f>
        <v>7191</v>
      </c>
      <c r="G40" s="36">
        <f>'5月1日'!$B$8</f>
        <v>7282</v>
      </c>
      <c r="H40" s="36">
        <f>'6月1日'!$B$8</f>
        <v>7288</v>
      </c>
      <c r="I40" s="36">
        <f>'7月1日'!$B$8</f>
        <v>7300</v>
      </c>
      <c r="J40" s="36">
        <f>'8月1日'!$B$8</f>
        <v>7284</v>
      </c>
      <c r="K40" s="36">
        <f>'9月1日'!$B$8</f>
        <v>7291</v>
      </c>
      <c r="L40" s="36">
        <f>'10月1日'!$B$8</f>
        <v>7304</v>
      </c>
      <c r="M40" s="36">
        <f>'11月1日'!$B$8</f>
        <v>7308</v>
      </c>
      <c r="N40" s="37">
        <f>'12月1日'!$B$8</f>
        <v>7303</v>
      </c>
    </row>
    <row r="41" spans="1:14" ht="13.5" customHeight="1">
      <c r="A41" s="17"/>
      <c r="B41" s="4" t="s">
        <v>9</v>
      </c>
      <c r="C41" s="6">
        <f>'1月1日'!$C$8</f>
        <v>8323</v>
      </c>
      <c r="D41" s="6">
        <f>'2月1日'!$C$8</f>
        <v>8337</v>
      </c>
      <c r="E41" s="6">
        <f>'3月1日'!$C$8</f>
        <v>8345</v>
      </c>
      <c r="F41" s="6">
        <f>'4月1日'!$C$8</f>
        <v>8164</v>
      </c>
      <c r="G41" s="6">
        <f>'5月1日'!$C$8</f>
        <v>8247</v>
      </c>
      <c r="H41" s="6">
        <f>'6月1日'!$C$8</f>
        <v>8241</v>
      </c>
      <c r="I41" s="6">
        <f>'7月1日'!$C$8</f>
        <v>8247</v>
      </c>
      <c r="J41" s="6">
        <f>'8月1日'!$C$8</f>
        <v>8231</v>
      </c>
      <c r="K41" s="6">
        <f>'9月1日'!$C$8</f>
        <v>8246</v>
      </c>
      <c r="L41" s="6">
        <f>'10月1日'!$C$8</f>
        <v>8254</v>
      </c>
      <c r="M41" s="6">
        <f>'11月1日'!$C$8</f>
        <v>8253</v>
      </c>
      <c r="N41" s="18">
        <f>'12月1日'!$C$8</f>
        <v>8231</v>
      </c>
    </row>
    <row r="42" spans="1:14" ht="13.5" customHeight="1">
      <c r="A42" s="17"/>
      <c r="B42" s="4" t="s">
        <v>10</v>
      </c>
      <c r="C42" s="6">
        <f>'1月1日'!$D$8</f>
        <v>8513</v>
      </c>
      <c r="D42" s="6">
        <f>'2月1日'!$D$8</f>
        <v>8515</v>
      </c>
      <c r="E42" s="6">
        <f>'3月1日'!$D$8</f>
        <v>8506</v>
      </c>
      <c r="F42" s="6">
        <f>'4月1日'!$D$8</f>
        <v>8447</v>
      </c>
      <c r="G42" s="6">
        <f>'5月1日'!$D$8</f>
        <v>8451</v>
      </c>
      <c r="H42" s="6">
        <f>'6月1日'!$D$8</f>
        <v>8429</v>
      </c>
      <c r="I42" s="6">
        <f>'7月1日'!$D$8</f>
        <v>8420</v>
      </c>
      <c r="J42" s="6">
        <f>'8月1日'!$D$8</f>
        <v>8402</v>
      </c>
      <c r="K42" s="6">
        <f>'9月1日'!$D$8</f>
        <v>8415</v>
      </c>
      <c r="L42" s="6">
        <f>'10月1日'!$D$8</f>
        <v>8409</v>
      </c>
      <c r="M42" s="6">
        <f>'11月1日'!$D$8</f>
        <v>8394</v>
      </c>
      <c r="N42" s="18">
        <f>'12月1日'!$D$8</f>
        <v>8392</v>
      </c>
    </row>
    <row r="43" spans="1:14" ht="13.5" customHeight="1">
      <c r="A43" s="17"/>
      <c r="B43" s="4" t="s">
        <v>11</v>
      </c>
      <c r="C43" s="34">
        <f>'1月1日'!$E$8</f>
        <v>16836</v>
      </c>
      <c r="D43" s="34">
        <f>'2月1日'!$E$8</f>
        <v>16852</v>
      </c>
      <c r="E43" s="34">
        <f>'3月1日'!$E$8</f>
        <v>16851</v>
      </c>
      <c r="F43" s="34">
        <f>'4月1日'!$E$8</f>
        <v>16611</v>
      </c>
      <c r="G43" s="34">
        <f>'5月1日'!$E$8</f>
        <v>16698</v>
      </c>
      <c r="H43" s="34">
        <f>'6月1日'!$E$8</f>
        <v>16670</v>
      </c>
      <c r="I43" s="34">
        <f>'7月1日'!$E$8</f>
        <v>16667</v>
      </c>
      <c r="J43" s="34">
        <f>'8月1日'!$E$8</f>
        <v>16633</v>
      </c>
      <c r="K43" s="34">
        <f>'9月1日'!$E$8</f>
        <v>16661</v>
      </c>
      <c r="L43" s="34">
        <f>'10月1日'!$E$8</f>
        <v>16663</v>
      </c>
      <c r="M43" s="34">
        <f>'11月1日'!$E$8</f>
        <v>16647</v>
      </c>
      <c r="N43" s="35">
        <f>'12月1日'!$E$8</f>
        <v>16623</v>
      </c>
    </row>
    <row r="44" spans="1:14" ht="13.5" customHeight="1">
      <c r="A44" s="17"/>
      <c r="B44" s="4" t="s">
        <v>12</v>
      </c>
      <c r="C44" s="1">
        <f>'1月1日'!$F$8</f>
        <v>3.63</v>
      </c>
      <c r="D44" s="1">
        <f>'2月1日'!$F$8</f>
        <v>3.63</v>
      </c>
      <c r="E44" s="1">
        <f>'3月1日'!$F$8</f>
        <v>3.63</v>
      </c>
      <c r="F44" s="1">
        <f>'4月1日'!$F$8</f>
        <v>3.63</v>
      </c>
      <c r="G44" s="1">
        <f>'5月1日'!$F$8</f>
        <v>3.63</v>
      </c>
      <c r="H44" s="1">
        <f>'6月1日'!$F$8</f>
        <v>3.63</v>
      </c>
      <c r="I44" s="1">
        <f>'7月1日'!$F$8</f>
        <v>3.63</v>
      </c>
      <c r="J44" s="1">
        <f>'8月1日'!$F$8</f>
        <v>3.63</v>
      </c>
      <c r="K44" s="1">
        <f>'9月1日'!$F$8</f>
        <v>3.63</v>
      </c>
      <c r="L44" s="1">
        <f>'10月1日'!$F$8</f>
        <v>3.63</v>
      </c>
      <c r="M44" s="1">
        <f>'11月1日'!$F$8</f>
        <v>3.63</v>
      </c>
      <c r="N44" s="19">
        <f>'12月1日'!$F$8</f>
        <v>3.63</v>
      </c>
    </row>
    <row r="45" spans="1:14" ht="13.5" customHeight="1" thickBot="1">
      <c r="A45" s="20"/>
      <c r="B45" s="21" t="s">
        <v>13</v>
      </c>
      <c r="C45" s="22">
        <f>'1月1日'!$G$8</f>
        <v>4638.01652892562</v>
      </c>
      <c r="D45" s="22">
        <f>'2月1日'!$G$8</f>
        <v>4642.424242424243</v>
      </c>
      <c r="E45" s="22">
        <f>'3月1日'!$G$8</f>
        <v>4642.148760330579</v>
      </c>
      <c r="F45" s="22">
        <f>'4月1日'!$G$8</f>
        <v>4576.033057851239</v>
      </c>
      <c r="G45" s="22">
        <f>'5月1日'!$G$8</f>
        <v>4600</v>
      </c>
      <c r="H45" s="22">
        <f>'6月1日'!$G$8</f>
        <v>4592.286501377411</v>
      </c>
      <c r="I45" s="22">
        <f>'7月1日'!$G$8</f>
        <v>4591.460055096419</v>
      </c>
      <c r="J45" s="22">
        <f>'8月1日'!$G$8</f>
        <v>4582.093663911846</v>
      </c>
      <c r="K45" s="22">
        <f>'9月1日'!$G$8</f>
        <v>4589.8071625344355</v>
      </c>
      <c r="L45" s="22">
        <f>'10月1日'!$G$8</f>
        <v>4590.358126721763</v>
      </c>
      <c r="M45" s="22">
        <f>'11月1日'!$G$8</f>
        <v>4585.9504132231405</v>
      </c>
      <c r="N45" s="23">
        <f>'12月1日'!$G$8</f>
        <v>4579.338842975207</v>
      </c>
    </row>
    <row r="46" spans="1:14" ht="13.5" customHeight="1">
      <c r="A46" s="15" t="s">
        <v>16</v>
      </c>
      <c r="B46" s="16" t="s">
        <v>8</v>
      </c>
      <c r="C46" s="36">
        <f>'1月1日'!$B$9</f>
        <v>5750</v>
      </c>
      <c r="D46" s="36">
        <f>'2月1日'!$B$9</f>
        <v>5745</v>
      </c>
      <c r="E46" s="36">
        <f>'3月1日'!$B$9</f>
        <v>5757</v>
      </c>
      <c r="F46" s="36">
        <f>'4月1日'!$B$9</f>
        <v>5704</v>
      </c>
      <c r="G46" s="36">
        <f>'5月1日'!$B$9</f>
        <v>5739</v>
      </c>
      <c r="H46" s="36">
        <f>'6月1日'!$B$9</f>
        <v>5753</v>
      </c>
      <c r="I46" s="36">
        <f>'7月1日'!$B$9</f>
        <v>5748</v>
      </c>
      <c r="J46" s="36">
        <f>'8月1日'!$B$9</f>
        <v>5757</v>
      </c>
      <c r="K46" s="36">
        <f>'9月1日'!$B$9</f>
        <v>5754</v>
      </c>
      <c r="L46" s="36">
        <f>'10月1日'!$B$9</f>
        <v>5749</v>
      </c>
      <c r="M46" s="36">
        <f>'11月1日'!$B$9</f>
        <v>5745</v>
      </c>
      <c r="N46" s="37">
        <f>'12月1日'!$B$9</f>
        <v>5752</v>
      </c>
    </row>
    <row r="47" spans="1:14" ht="13.5" customHeight="1">
      <c r="A47" s="17"/>
      <c r="B47" s="4" t="s">
        <v>9</v>
      </c>
      <c r="C47" s="6">
        <f>'1月1日'!$C$9</f>
        <v>6510</v>
      </c>
      <c r="D47" s="6">
        <f>'2月1日'!$C$9</f>
        <v>6493</v>
      </c>
      <c r="E47" s="6">
        <f>'3月1日'!$C$9</f>
        <v>6490</v>
      </c>
      <c r="F47" s="6">
        <f>'4月1日'!$C$9</f>
        <v>6425</v>
      </c>
      <c r="G47" s="6">
        <f>'5月1日'!$C$9</f>
        <v>6433</v>
      </c>
      <c r="H47" s="6">
        <f>'6月1日'!$C$9</f>
        <v>6446</v>
      </c>
      <c r="I47" s="6">
        <f>'7月1日'!$C$9</f>
        <v>6436</v>
      </c>
      <c r="J47" s="6">
        <f>'8月1日'!$C$9</f>
        <v>6431</v>
      </c>
      <c r="K47" s="6">
        <f>'9月1日'!$C$9</f>
        <v>6428</v>
      </c>
      <c r="L47" s="6">
        <f>'10月1日'!$C$9</f>
        <v>6424</v>
      </c>
      <c r="M47" s="6">
        <f>'11月1日'!$C$9</f>
        <v>6419</v>
      </c>
      <c r="N47" s="18">
        <f>'12月1日'!$C$9</f>
        <v>6409</v>
      </c>
    </row>
    <row r="48" spans="1:14" ht="13.5" customHeight="1">
      <c r="A48" s="17"/>
      <c r="B48" s="4" t="s">
        <v>10</v>
      </c>
      <c r="C48" s="6">
        <f>'1月1日'!$D$9</f>
        <v>7489</v>
      </c>
      <c r="D48" s="6">
        <f>'2月1日'!$D$9</f>
        <v>7488</v>
      </c>
      <c r="E48" s="6">
        <f>'3月1日'!$D$9</f>
        <v>7495</v>
      </c>
      <c r="F48" s="6">
        <f>'4月1日'!$D$9</f>
        <v>7421</v>
      </c>
      <c r="G48" s="6">
        <f>'5月1日'!$D$9</f>
        <v>7451</v>
      </c>
      <c r="H48" s="6">
        <f>'6月1日'!$D$9</f>
        <v>7450</v>
      </c>
      <c r="I48" s="6">
        <f>'7月1日'!$D$9</f>
        <v>7446</v>
      </c>
      <c r="J48" s="6">
        <f>'8月1日'!$D$9</f>
        <v>7449</v>
      </c>
      <c r="K48" s="6">
        <f>'9月1日'!$D$9</f>
        <v>7443</v>
      </c>
      <c r="L48" s="6">
        <f>'10月1日'!$D$9</f>
        <v>7434</v>
      </c>
      <c r="M48" s="6">
        <f>'11月1日'!$D$9</f>
        <v>7425</v>
      </c>
      <c r="N48" s="18">
        <f>'12月1日'!$D$9</f>
        <v>7419</v>
      </c>
    </row>
    <row r="49" spans="1:14" ht="13.5" customHeight="1">
      <c r="A49" s="17"/>
      <c r="B49" s="4" t="s">
        <v>11</v>
      </c>
      <c r="C49" s="34">
        <f>'1月1日'!$E$9</f>
        <v>13999</v>
      </c>
      <c r="D49" s="34">
        <f>'2月1日'!$E$9</f>
        <v>13981</v>
      </c>
      <c r="E49" s="34">
        <f>'3月1日'!$E$9</f>
        <v>13985</v>
      </c>
      <c r="F49" s="34">
        <f>'4月1日'!$E$9</f>
        <v>13846</v>
      </c>
      <c r="G49" s="34">
        <f>'5月1日'!$E$9</f>
        <v>13884</v>
      </c>
      <c r="H49" s="34">
        <f>'6月1日'!$E$9</f>
        <v>13896</v>
      </c>
      <c r="I49" s="34">
        <f>'7月1日'!$E$9</f>
        <v>13882</v>
      </c>
      <c r="J49" s="34">
        <f>'8月1日'!$E$9</f>
        <v>13880</v>
      </c>
      <c r="K49" s="34">
        <f>'9月1日'!$E$9</f>
        <v>13871</v>
      </c>
      <c r="L49" s="34">
        <f>'10月1日'!$E$9</f>
        <v>13858</v>
      </c>
      <c r="M49" s="34">
        <f>'11月1日'!$E$9</f>
        <v>13844</v>
      </c>
      <c r="N49" s="35">
        <f>'12月1日'!$E$9</f>
        <v>13828</v>
      </c>
    </row>
    <row r="50" spans="1:14" ht="13.5" customHeight="1">
      <c r="A50" s="17"/>
      <c r="B50" s="4" t="s">
        <v>12</v>
      </c>
      <c r="C50" s="1">
        <f>'1月1日'!$F$9</f>
        <v>2.45</v>
      </c>
      <c r="D50" s="1">
        <f>'2月1日'!$F$9</f>
        <v>2.45</v>
      </c>
      <c r="E50" s="1">
        <f>'3月1日'!$F$9</f>
        <v>2.45</v>
      </c>
      <c r="F50" s="1">
        <f>'4月1日'!$F$9</f>
        <v>2.45</v>
      </c>
      <c r="G50" s="1">
        <f>'5月1日'!$F$9</f>
        <v>2.45</v>
      </c>
      <c r="H50" s="1">
        <f>'6月1日'!$F$9</f>
        <v>2.45</v>
      </c>
      <c r="I50" s="1">
        <f>'7月1日'!$F$9</f>
        <v>2.45</v>
      </c>
      <c r="J50" s="1">
        <f>'8月1日'!$F$9</f>
        <v>2.45</v>
      </c>
      <c r="K50" s="1">
        <f>'9月1日'!$F$9</f>
        <v>2.45</v>
      </c>
      <c r="L50" s="1">
        <f>'10月1日'!$F$9</f>
        <v>2.45</v>
      </c>
      <c r="M50" s="1">
        <f>'11月1日'!$F$9</f>
        <v>2.45</v>
      </c>
      <c r="N50" s="19">
        <f>'12月1日'!$F$9</f>
        <v>2.45</v>
      </c>
    </row>
    <row r="51" spans="1:14" ht="13.5" customHeight="1" thickBot="1">
      <c r="A51" s="20"/>
      <c r="B51" s="21" t="s">
        <v>13</v>
      </c>
      <c r="C51" s="22">
        <f>'1月1日'!$G$9</f>
        <v>5713.877551020408</v>
      </c>
      <c r="D51" s="22">
        <f>'2月1日'!$G$9</f>
        <v>5706.530612244897</v>
      </c>
      <c r="E51" s="22">
        <f>'3月1日'!$G$9</f>
        <v>5708.163265306122</v>
      </c>
      <c r="F51" s="22">
        <f>'4月1日'!$G$9</f>
        <v>5651.428571428571</v>
      </c>
      <c r="G51" s="22">
        <f>'5月1日'!$G$9</f>
        <v>5666.938775510203</v>
      </c>
      <c r="H51" s="22">
        <f>'6月1日'!$G$9</f>
        <v>5671.836734693878</v>
      </c>
      <c r="I51" s="22">
        <f>'7月1日'!$G$9</f>
        <v>5666.122448979591</v>
      </c>
      <c r="J51" s="22">
        <f>'8月1日'!$G$9</f>
        <v>5665.306122448979</v>
      </c>
      <c r="K51" s="22">
        <f>'9月1日'!$G$9</f>
        <v>5661.632653061224</v>
      </c>
      <c r="L51" s="22">
        <f>'10月1日'!$G$9</f>
        <v>5656.326530612245</v>
      </c>
      <c r="M51" s="22">
        <f>'11月1日'!$G$9</f>
        <v>5650.612244897959</v>
      </c>
      <c r="N51" s="23">
        <f>'12月1日'!$G$9</f>
        <v>5644.081632653061</v>
      </c>
    </row>
    <row r="52" spans="1:14" ht="13.5" customHeight="1">
      <c r="A52" s="15" t="s">
        <v>21</v>
      </c>
      <c r="B52" s="16" t="s">
        <v>8</v>
      </c>
      <c r="C52" s="36">
        <f>'1月1日'!$B$10</f>
        <v>5964</v>
      </c>
      <c r="D52" s="36">
        <f>'2月1日'!$B$10</f>
        <v>5972</v>
      </c>
      <c r="E52" s="36">
        <f>'3月1日'!$B$10</f>
        <v>5959</v>
      </c>
      <c r="F52" s="36">
        <f>'4月1日'!$B$10</f>
        <v>5975</v>
      </c>
      <c r="G52" s="36">
        <f>'5月1日'!$B$10</f>
        <v>6058</v>
      </c>
      <c r="H52" s="36">
        <f>'6月1日'!$B$10</f>
        <v>6067</v>
      </c>
      <c r="I52" s="36">
        <f>'7月1日'!$B$10</f>
        <v>6091</v>
      </c>
      <c r="J52" s="36">
        <f>'8月1日'!$B$10</f>
        <v>6109</v>
      </c>
      <c r="K52" s="36">
        <f>'9月1日'!$B$10</f>
        <v>6133</v>
      </c>
      <c r="L52" s="36">
        <f>'10月1日'!$B$10</f>
        <v>6141</v>
      </c>
      <c r="M52" s="36">
        <f>'11月1日'!$B$10</f>
        <v>6130</v>
      </c>
      <c r="N52" s="37">
        <f>'12月1日'!$B$10</f>
        <v>6206</v>
      </c>
    </row>
    <row r="53" spans="1:14" ht="13.5" customHeight="1">
      <c r="A53" s="17"/>
      <c r="B53" s="4" t="s">
        <v>9</v>
      </c>
      <c r="C53" s="6">
        <f>'1月1日'!$C$10</f>
        <v>8100</v>
      </c>
      <c r="D53" s="6">
        <f>'2月1日'!$C$10</f>
        <v>8105</v>
      </c>
      <c r="E53" s="6">
        <f>'3月1日'!$C$10</f>
        <v>8076</v>
      </c>
      <c r="F53" s="6">
        <f>'4月1日'!$C$10</f>
        <v>8074</v>
      </c>
      <c r="G53" s="6">
        <f>'5月1日'!$C$10</f>
        <v>8152</v>
      </c>
      <c r="H53" s="6">
        <f>'6月1日'!$C$10</f>
        <v>8169</v>
      </c>
      <c r="I53" s="6">
        <f>'7月1日'!$C$10</f>
        <v>8192</v>
      </c>
      <c r="J53" s="6">
        <f>'8月1日'!$C$10</f>
        <v>8197</v>
      </c>
      <c r="K53" s="6">
        <f>'9月1日'!$C$10</f>
        <v>8228</v>
      </c>
      <c r="L53" s="6">
        <f>'10月1日'!$C$10</f>
        <v>8241</v>
      </c>
      <c r="M53" s="6">
        <f>'11月1日'!$C$10</f>
        <v>8231</v>
      </c>
      <c r="N53" s="18">
        <f>'12月1日'!$C$10</f>
        <v>8330</v>
      </c>
    </row>
    <row r="54" spans="1:14" ht="13.5" customHeight="1">
      <c r="A54" s="17"/>
      <c r="B54" s="4" t="s">
        <v>10</v>
      </c>
      <c r="C54" s="6">
        <f>'1月1日'!$D$10</f>
        <v>8668</v>
      </c>
      <c r="D54" s="6">
        <f>'2月1日'!$D$10</f>
        <v>8673</v>
      </c>
      <c r="E54" s="6">
        <f>'3月1日'!$D$10</f>
        <v>8667</v>
      </c>
      <c r="F54" s="6">
        <f>'4月1日'!$D$10</f>
        <v>8645</v>
      </c>
      <c r="G54" s="6">
        <f>'5月1日'!$D$10</f>
        <v>8701</v>
      </c>
      <c r="H54" s="6">
        <f>'6月1日'!$D$10</f>
        <v>8700</v>
      </c>
      <c r="I54" s="6">
        <f>'7月1日'!$D$10</f>
        <v>8730</v>
      </c>
      <c r="J54" s="6">
        <f>'8月1日'!$D$10</f>
        <v>8732</v>
      </c>
      <c r="K54" s="6">
        <f>'9月1日'!$D$10</f>
        <v>8741</v>
      </c>
      <c r="L54" s="6">
        <f>'10月1日'!$D$10</f>
        <v>8753</v>
      </c>
      <c r="M54" s="6">
        <f>'11月1日'!$D$10</f>
        <v>8746</v>
      </c>
      <c r="N54" s="18">
        <f>'12月1日'!$D$10</f>
        <v>8862</v>
      </c>
    </row>
    <row r="55" spans="1:14" ht="13.5" customHeight="1">
      <c r="A55" s="17"/>
      <c r="B55" s="4" t="s">
        <v>11</v>
      </c>
      <c r="C55" s="34">
        <f>'1月1日'!$E$10</f>
        <v>16768</v>
      </c>
      <c r="D55" s="34">
        <f>'2月1日'!$E$10</f>
        <v>16778</v>
      </c>
      <c r="E55" s="34">
        <f>'3月1日'!$E$10</f>
        <v>16743</v>
      </c>
      <c r="F55" s="34">
        <f>'4月1日'!$E$10</f>
        <v>16719</v>
      </c>
      <c r="G55" s="34">
        <f>'5月1日'!$E$10</f>
        <v>16853</v>
      </c>
      <c r="H55" s="34">
        <f>'6月1日'!$E$10</f>
        <v>16869</v>
      </c>
      <c r="I55" s="34">
        <f>'7月1日'!$E$10</f>
        <v>16922</v>
      </c>
      <c r="J55" s="34">
        <f>'8月1日'!$E$10</f>
        <v>16929</v>
      </c>
      <c r="K55" s="34">
        <f>'9月1日'!$E$10</f>
        <v>16969</v>
      </c>
      <c r="L55" s="34">
        <f>'10月1日'!$E$10</f>
        <v>16994</v>
      </c>
      <c r="M55" s="34">
        <f>'11月1日'!$E$10</f>
        <v>16977</v>
      </c>
      <c r="N55" s="35">
        <f>'12月1日'!$E$10</f>
        <v>17192</v>
      </c>
    </row>
    <row r="56" spans="1:14" ht="13.5" customHeight="1">
      <c r="A56" s="17"/>
      <c r="B56" s="4" t="s">
        <v>12</v>
      </c>
      <c r="C56" s="1">
        <f>'1月1日'!$F$10</f>
        <v>6.22</v>
      </c>
      <c r="D56" s="1">
        <f>'2月1日'!$F$10</f>
        <v>6.22</v>
      </c>
      <c r="E56" s="1">
        <f>'3月1日'!$F$10</f>
        <v>6.22</v>
      </c>
      <c r="F56" s="1">
        <f>'4月1日'!$F$10</f>
        <v>6.22</v>
      </c>
      <c r="G56" s="1">
        <f>'5月1日'!$F$10</f>
        <v>6.22</v>
      </c>
      <c r="H56" s="1">
        <f>'6月1日'!$F$10</f>
        <v>6.22</v>
      </c>
      <c r="I56" s="1">
        <f>'7月1日'!$F$10</f>
        <v>6.22</v>
      </c>
      <c r="J56" s="1">
        <f>'8月1日'!$F$10</f>
        <v>6.22</v>
      </c>
      <c r="K56" s="1">
        <f>'9月1日'!$F$10</f>
        <v>6.22</v>
      </c>
      <c r="L56" s="1">
        <f>'10月1日'!$F$10</f>
        <v>6.22</v>
      </c>
      <c r="M56" s="1">
        <f>'11月1日'!$F$10</f>
        <v>6.22</v>
      </c>
      <c r="N56" s="19">
        <f>'12月1日'!$F$10</f>
        <v>6.22</v>
      </c>
    </row>
    <row r="57" spans="1:14" ht="13.5" customHeight="1" thickBot="1">
      <c r="A57" s="20"/>
      <c r="B57" s="21" t="s">
        <v>13</v>
      </c>
      <c r="C57" s="22">
        <f>'1月1日'!$G$10</f>
        <v>2695.8199356913183</v>
      </c>
      <c r="D57" s="22">
        <f>'2月1日'!$G$10</f>
        <v>2697.427652733119</v>
      </c>
      <c r="E57" s="22">
        <f>'3月1日'!$G$10</f>
        <v>2691.8006430868168</v>
      </c>
      <c r="F57" s="22">
        <f>'4月1日'!$G$10</f>
        <v>2687.9421221864955</v>
      </c>
      <c r="G57" s="22">
        <f>'5月1日'!$G$10</f>
        <v>2709.485530546624</v>
      </c>
      <c r="H57" s="22">
        <f>'6月1日'!$G$10</f>
        <v>2712.057877813505</v>
      </c>
      <c r="I57" s="22">
        <f>'7月1日'!$G$10</f>
        <v>2720.578778135048</v>
      </c>
      <c r="J57" s="22">
        <f>'8月1日'!$G$10</f>
        <v>2721.7041800643087</v>
      </c>
      <c r="K57" s="22">
        <f>'9月1日'!$G$10</f>
        <v>2728.1350482315115</v>
      </c>
      <c r="L57" s="22">
        <f>'10月1日'!$G$10</f>
        <v>2732.154340836013</v>
      </c>
      <c r="M57" s="22">
        <f>'11月1日'!$G$10</f>
        <v>2729.421221864952</v>
      </c>
      <c r="N57" s="23">
        <f>'12月1日'!$G$10</f>
        <v>2763.9871382636657</v>
      </c>
    </row>
    <row r="58" spans="1:14" ht="13.5" customHeight="1">
      <c r="A58" s="15" t="s">
        <v>22</v>
      </c>
      <c r="B58" s="16" t="s">
        <v>8</v>
      </c>
      <c r="C58" s="36">
        <f>'1月1日'!$B$11</f>
        <v>6428</v>
      </c>
      <c r="D58" s="36">
        <f>'2月1日'!$B$11</f>
        <v>6410</v>
      </c>
      <c r="E58" s="36">
        <f>'3月1日'!$B$11</f>
        <v>6414</v>
      </c>
      <c r="F58" s="36">
        <f>'4月1日'!$B$11</f>
        <v>6365</v>
      </c>
      <c r="G58" s="36">
        <f>'5月1日'!$B$11</f>
        <v>6388</v>
      </c>
      <c r="H58" s="36">
        <f>'6月1日'!$B$11</f>
        <v>6402</v>
      </c>
      <c r="I58" s="36">
        <f>'7月1日'!$B$11</f>
        <v>6393</v>
      </c>
      <c r="J58" s="36">
        <f>'8月1日'!$B$11</f>
        <v>6401</v>
      </c>
      <c r="K58" s="36">
        <f>'9月1日'!$B$11</f>
        <v>6426</v>
      </c>
      <c r="L58" s="36">
        <f>'10月1日'!$B$11</f>
        <v>6499</v>
      </c>
      <c r="M58" s="36">
        <f>'11月1日'!$B$11</f>
        <v>6501</v>
      </c>
      <c r="N58" s="37">
        <f>'12月1日'!$B$11</f>
        <v>6523</v>
      </c>
    </row>
    <row r="59" spans="1:14" ht="13.5" customHeight="1">
      <c r="A59" s="17"/>
      <c r="B59" s="4" t="s">
        <v>9</v>
      </c>
      <c r="C59" s="6">
        <f>'1月1日'!$C$11</f>
        <v>8316</v>
      </c>
      <c r="D59" s="6">
        <f>'2月1日'!$C$11</f>
        <v>8297</v>
      </c>
      <c r="E59" s="6">
        <f>'3月1日'!$C$11</f>
        <v>8280</v>
      </c>
      <c r="F59" s="6">
        <f>'4月1日'!$C$11</f>
        <v>8222</v>
      </c>
      <c r="G59" s="6">
        <f>'5月1日'!$C$11</f>
        <v>8239</v>
      </c>
      <c r="H59" s="6">
        <f>'6月1日'!$C$11</f>
        <v>8256</v>
      </c>
      <c r="I59" s="6">
        <f>'7月1日'!$C$11</f>
        <v>8257</v>
      </c>
      <c r="J59" s="6">
        <f>'8月1日'!$C$11</f>
        <v>8258</v>
      </c>
      <c r="K59" s="6">
        <f>'9月1日'!$C$11</f>
        <v>8280</v>
      </c>
      <c r="L59" s="6">
        <f>'10月1日'!$C$11</f>
        <v>8356</v>
      </c>
      <c r="M59" s="6">
        <f>'11月1日'!$C$11</f>
        <v>8356</v>
      </c>
      <c r="N59" s="18">
        <f>'12月1日'!$C$11</f>
        <v>8380</v>
      </c>
    </row>
    <row r="60" spans="1:14" ht="13.5" customHeight="1">
      <c r="A60" s="17"/>
      <c r="B60" s="4" t="s">
        <v>10</v>
      </c>
      <c r="C60" s="6">
        <f>'1月1日'!$D$11</f>
        <v>9150</v>
      </c>
      <c r="D60" s="6">
        <f>'2月1日'!$D$11</f>
        <v>9128</v>
      </c>
      <c r="E60" s="6">
        <f>'3月1日'!$D$11</f>
        <v>9137</v>
      </c>
      <c r="F60" s="6">
        <f>'4月1日'!$D$11</f>
        <v>9059</v>
      </c>
      <c r="G60" s="6">
        <f>'5月1日'!$D$11</f>
        <v>9052</v>
      </c>
      <c r="H60" s="6">
        <f>'6月1日'!$D$11</f>
        <v>9054</v>
      </c>
      <c r="I60" s="6">
        <f>'7月1日'!$D$11</f>
        <v>9040</v>
      </c>
      <c r="J60" s="6">
        <f>'8月1日'!$D$11</f>
        <v>9039</v>
      </c>
      <c r="K60" s="6">
        <f>'9月1日'!$D$11</f>
        <v>9055</v>
      </c>
      <c r="L60" s="6">
        <f>'10月1日'!$D$11</f>
        <v>9127</v>
      </c>
      <c r="M60" s="6">
        <f>'11月1日'!$D$11</f>
        <v>9136</v>
      </c>
      <c r="N60" s="18">
        <f>'12月1日'!$D$11</f>
        <v>9149</v>
      </c>
    </row>
    <row r="61" spans="1:14" ht="13.5" customHeight="1">
      <c r="A61" s="17"/>
      <c r="B61" s="4" t="s">
        <v>11</v>
      </c>
      <c r="C61" s="34">
        <f>'1月1日'!$E$11</f>
        <v>17466</v>
      </c>
      <c r="D61" s="34">
        <f>'2月1日'!$E$11</f>
        <v>17425</v>
      </c>
      <c r="E61" s="34">
        <f>'3月1日'!$E$11</f>
        <v>17417</v>
      </c>
      <c r="F61" s="34">
        <f>'4月1日'!$E$11</f>
        <v>17281</v>
      </c>
      <c r="G61" s="34">
        <f>'5月1日'!$E$11</f>
        <v>17291</v>
      </c>
      <c r="H61" s="34">
        <f>'6月1日'!$E$11</f>
        <v>17310</v>
      </c>
      <c r="I61" s="34">
        <f>'7月1日'!$E$11</f>
        <v>17297</v>
      </c>
      <c r="J61" s="34">
        <f>'8月1日'!$E$11</f>
        <v>17297</v>
      </c>
      <c r="K61" s="34">
        <f>'9月1日'!$E$11</f>
        <v>17335</v>
      </c>
      <c r="L61" s="34">
        <f>'10月1日'!$E$11</f>
        <v>17483</v>
      </c>
      <c r="M61" s="34">
        <f>'11月1日'!$E$11</f>
        <v>17492</v>
      </c>
      <c r="N61" s="35">
        <f>'12月1日'!$E$11</f>
        <v>17529</v>
      </c>
    </row>
    <row r="62" spans="1:14" ht="13.5" customHeight="1">
      <c r="A62" s="17"/>
      <c r="B62" s="4" t="s">
        <v>12</v>
      </c>
      <c r="C62" s="1">
        <f>'1月1日'!$F$11</f>
        <v>4.56</v>
      </c>
      <c r="D62" s="1">
        <f>'1月1日'!$F$11</f>
        <v>4.56</v>
      </c>
      <c r="E62" s="1">
        <f>'3月1日'!$F$11</f>
        <v>4.56</v>
      </c>
      <c r="F62" s="1">
        <f>'4月1日'!$F$11</f>
        <v>4.56</v>
      </c>
      <c r="G62" s="1">
        <f>'5月1日'!$F$11</f>
        <v>4.56</v>
      </c>
      <c r="H62" s="1">
        <f>'6月1日'!$F$11</f>
        <v>4.56</v>
      </c>
      <c r="I62" s="1">
        <f>'7月1日'!$F$11</f>
        <v>4.56</v>
      </c>
      <c r="J62" s="1">
        <f>'8月1日'!$F$11</f>
        <v>4.56</v>
      </c>
      <c r="K62" s="1">
        <f>'9月1日'!$F$11</f>
        <v>4.56</v>
      </c>
      <c r="L62" s="1">
        <f>'10月1日'!$F$11</f>
        <v>4.56</v>
      </c>
      <c r="M62" s="1">
        <f>'11月1日'!$F$11</f>
        <v>4.56</v>
      </c>
      <c r="N62" s="19">
        <f>'12月1日'!$F$11</f>
        <v>4.56</v>
      </c>
    </row>
    <row r="63" spans="1:14" ht="13.5" customHeight="1" thickBot="1">
      <c r="A63" s="20"/>
      <c r="B63" s="21" t="s">
        <v>13</v>
      </c>
      <c r="C63" s="22">
        <f>'1月1日'!$G$11</f>
        <v>3830.263157894737</v>
      </c>
      <c r="D63" s="22">
        <f>'2月1日'!$G$11</f>
        <v>3821.2719298245615</v>
      </c>
      <c r="E63" s="22">
        <f>'3月1日'!$G$11</f>
        <v>3819.5175438596493</v>
      </c>
      <c r="F63" s="22">
        <f>'4月1日'!$G$11</f>
        <v>3789.6929824561407</v>
      </c>
      <c r="G63" s="22">
        <f>'5月1日'!$G$11</f>
        <v>3791.885964912281</v>
      </c>
      <c r="H63" s="22">
        <f>'6月1日'!$G$11</f>
        <v>3796.0526315789475</v>
      </c>
      <c r="I63" s="22">
        <f>'7月1日'!$G$11</f>
        <v>3793.201754385965</v>
      </c>
      <c r="J63" s="22">
        <f>'8月1日'!$G$11</f>
        <v>3793.201754385965</v>
      </c>
      <c r="K63" s="22">
        <f>'9月1日'!$G$11</f>
        <v>3801.5350877192986</v>
      </c>
      <c r="L63" s="22">
        <f>'10月1日'!$G$11</f>
        <v>3833.9912280701756</v>
      </c>
      <c r="M63" s="22">
        <f>'11月1日'!$G$11</f>
        <v>3835.9649122807023</v>
      </c>
      <c r="N63" s="23">
        <f>'12月1日'!$G$11</f>
        <v>3844.0789473684213</v>
      </c>
    </row>
    <row r="64" spans="1:14" ht="13.5" customHeight="1">
      <c r="A64" s="15" t="s">
        <v>2</v>
      </c>
      <c r="B64" s="16" t="s">
        <v>8</v>
      </c>
      <c r="C64" s="36">
        <f>'1月1日'!$B$12</f>
        <v>9243</v>
      </c>
      <c r="D64" s="36">
        <f>'2月1日'!$B$12</f>
        <v>9255</v>
      </c>
      <c r="E64" s="36">
        <f>'3月1日'!$B$12</f>
        <v>9276</v>
      </c>
      <c r="F64" s="36">
        <f>'4月1日'!$B$12</f>
        <v>9189</v>
      </c>
      <c r="G64" s="36">
        <f>'5月1日'!$B$12</f>
        <v>9265</v>
      </c>
      <c r="H64" s="36">
        <f>'6月1日'!$B$12</f>
        <v>9288</v>
      </c>
      <c r="I64" s="36">
        <f>'7月1日'!$B$12</f>
        <v>9297</v>
      </c>
      <c r="J64" s="36">
        <f>'8月1日'!$B$12</f>
        <v>9297</v>
      </c>
      <c r="K64" s="36">
        <f>'9月1日'!$B$12</f>
        <v>9312</v>
      </c>
      <c r="L64" s="36">
        <f>'10月1日'!$B$12</f>
        <v>9327</v>
      </c>
      <c r="M64" s="36">
        <f>'11月1日'!$B$12</f>
        <v>9344</v>
      </c>
      <c r="N64" s="37">
        <f>'12月1日'!$B$12</f>
        <v>9355</v>
      </c>
    </row>
    <row r="65" spans="1:14" ht="13.5" customHeight="1">
      <c r="A65" s="17"/>
      <c r="B65" s="4" t="s">
        <v>9</v>
      </c>
      <c r="C65" s="6">
        <f>'1月1日'!$C$12</f>
        <v>11271</v>
      </c>
      <c r="D65" s="6">
        <f>'2月1日'!$C$12</f>
        <v>11286</v>
      </c>
      <c r="E65" s="6">
        <f>'3月1日'!$C$12</f>
        <v>11293</v>
      </c>
      <c r="F65" s="6">
        <f>'4月1日'!$C$12</f>
        <v>11233</v>
      </c>
      <c r="G65" s="6">
        <f>'5月1日'!$C$12</f>
        <v>11245</v>
      </c>
      <c r="H65" s="6">
        <f>'6月1日'!$C$12</f>
        <v>11252</v>
      </c>
      <c r="I65" s="6">
        <f>'7月1日'!$C$12</f>
        <v>11259</v>
      </c>
      <c r="J65" s="6">
        <f>'8月1日'!$C$12</f>
        <v>11254</v>
      </c>
      <c r="K65" s="6">
        <f>'9月1日'!$C$12</f>
        <v>11275</v>
      </c>
      <c r="L65" s="6">
        <f>'10月1日'!$C$12</f>
        <v>11277</v>
      </c>
      <c r="M65" s="6">
        <f>'11月1日'!$C$12</f>
        <v>11299</v>
      </c>
      <c r="N65" s="18">
        <f>'12月1日'!$C$12</f>
        <v>11304</v>
      </c>
    </row>
    <row r="66" spans="1:14" ht="13.5" customHeight="1">
      <c r="A66" s="17"/>
      <c r="B66" s="4" t="s">
        <v>10</v>
      </c>
      <c r="C66" s="6">
        <f>'1月1日'!$D$12</f>
        <v>12428</v>
      </c>
      <c r="D66" s="6">
        <f>'2月1日'!$D$12</f>
        <v>12439</v>
      </c>
      <c r="E66" s="6">
        <f>'3月1日'!$D$12</f>
        <v>12447</v>
      </c>
      <c r="F66" s="6">
        <f>'4月1日'!$D$12</f>
        <v>12371</v>
      </c>
      <c r="G66" s="6">
        <f>'5月1日'!$D$12</f>
        <v>12419</v>
      </c>
      <c r="H66" s="6">
        <f>'6月1日'!$D$12</f>
        <v>12439</v>
      </c>
      <c r="I66" s="6">
        <f>'7月1日'!$D$12</f>
        <v>12461</v>
      </c>
      <c r="J66" s="6">
        <f>'8月1日'!$D$12</f>
        <v>12470</v>
      </c>
      <c r="K66" s="6">
        <f>'9月1日'!$D$12</f>
        <v>12484</v>
      </c>
      <c r="L66" s="6">
        <f>'10月1日'!$D$12</f>
        <v>12493</v>
      </c>
      <c r="M66" s="6">
        <f>'11月1日'!$D$12</f>
        <v>12498</v>
      </c>
      <c r="N66" s="18">
        <f>'12月1日'!$D$12</f>
        <v>12508</v>
      </c>
    </row>
    <row r="67" spans="1:14" ht="13.5" customHeight="1">
      <c r="A67" s="17"/>
      <c r="B67" s="4" t="s">
        <v>11</v>
      </c>
      <c r="C67" s="34">
        <f>'1月1日'!$E$12</f>
        <v>23699</v>
      </c>
      <c r="D67" s="34">
        <f>'2月1日'!$E$12</f>
        <v>23725</v>
      </c>
      <c r="E67" s="34">
        <f>'3月1日'!$E$12</f>
        <v>23740</v>
      </c>
      <c r="F67" s="34">
        <f>'4月1日'!$E$12</f>
        <v>23604</v>
      </c>
      <c r="G67" s="34">
        <f>'5月1日'!$E$12</f>
        <v>23664</v>
      </c>
      <c r="H67" s="34">
        <f>'6月1日'!$E$12</f>
        <v>23691</v>
      </c>
      <c r="I67" s="34">
        <f>'7月1日'!$E$12</f>
        <v>23720</v>
      </c>
      <c r="J67" s="34">
        <f>'8月1日'!$E$12</f>
        <v>23724</v>
      </c>
      <c r="K67" s="34">
        <f>'9月1日'!$E$12</f>
        <v>23759</v>
      </c>
      <c r="L67" s="34">
        <f>'10月1日'!$E$12</f>
        <v>23770</v>
      </c>
      <c r="M67" s="34">
        <f>'11月1日'!$E$12</f>
        <v>23797</v>
      </c>
      <c r="N67" s="35">
        <f>'12月1日'!$E$12</f>
        <v>23812</v>
      </c>
    </row>
    <row r="68" spans="1:14" ht="13.5" customHeight="1">
      <c r="A68" s="17"/>
      <c r="B68" s="4" t="s">
        <v>12</v>
      </c>
      <c r="C68" s="1">
        <f>'1月1日'!$F$12</f>
        <v>9.39</v>
      </c>
      <c r="D68" s="1">
        <f>'2月1日'!$F$12</f>
        <v>9.39</v>
      </c>
      <c r="E68" s="1">
        <f>'3月1日'!$F$12</f>
        <v>9.39</v>
      </c>
      <c r="F68" s="1">
        <f>'4月1日'!$F$12</f>
        <v>9.39</v>
      </c>
      <c r="G68" s="1">
        <f>'5月1日'!$F$12</f>
        <v>9.39</v>
      </c>
      <c r="H68" s="1">
        <f>'6月1日'!$F$12</f>
        <v>9.39</v>
      </c>
      <c r="I68" s="1">
        <f>'7月1日'!$F$12</f>
        <v>9.39</v>
      </c>
      <c r="J68" s="1">
        <f>'8月1日'!$F$12</f>
        <v>9.39</v>
      </c>
      <c r="K68" s="1">
        <f>'9月1日'!$F$12</f>
        <v>9.39</v>
      </c>
      <c r="L68" s="1">
        <f>'10月1日'!$F$12</f>
        <v>9.39</v>
      </c>
      <c r="M68" s="1">
        <f>'11月1日'!$F$12</f>
        <v>9.39</v>
      </c>
      <c r="N68" s="19">
        <f>'12月1日'!$F$12</f>
        <v>9.39</v>
      </c>
    </row>
    <row r="69" spans="1:14" ht="13.5" customHeight="1" thickBot="1">
      <c r="A69" s="20"/>
      <c r="B69" s="21" t="s">
        <v>13</v>
      </c>
      <c r="C69" s="22">
        <f>'1月1日'!$G$12</f>
        <v>2523.8551650692225</v>
      </c>
      <c r="D69" s="22">
        <f>'2月1日'!$G$12</f>
        <v>2526.624068157614</v>
      </c>
      <c r="E69" s="22">
        <f>'3月1日'!$G$12</f>
        <v>2528.221512247071</v>
      </c>
      <c r="F69" s="22">
        <f>'4月1日'!$G$12</f>
        <v>2513.7380191693287</v>
      </c>
      <c r="G69" s="22">
        <f>'5月1日'!$G$12</f>
        <v>2520.127795527156</v>
      </c>
      <c r="H69" s="22">
        <f>'6月1日'!$G$12</f>
        <v>2523.0031948881788</v>
      </c>
      <c r="I69" s="22">
        <f>'7月1日'!$G$12</f>
        <v>2526.091586794462</v>
      </c>
      <c r="J69" s="22">
        <f>'8月1日'!$G$12</f>
        <v>2526.5175718849837</v>
      </c>
      <c r="K69" s="22">
        <f>'9月1日'!$G$12</f>
        <v>2530.24494142705</v>
      </c>
      <c r="L69" s="22">
        <f>'10月1日'!$G$12</f>
        <v>2531.416400425985</v>
      </c>
      <c r="M69" s="22">
        <f>'11月1日'!$G$12</f>
        <v>2534.291799787007</v>
      </c>
      <c r="N69" s="23">
        <f>'12月1日'!$G$12</f>
        <v>2535.889243876464</v>
      </c>
    </row>
    <row r="70" spans="1:14" ht="13.5" customHeight="1">
      <c r="A70" s="15" t="s">
        <v>18</v>
      </c>
      <c r="B70" s="16" t="s">
        <v>8</v>
      </c>
      <c r="C70" s="36">
        <f>'1月1日'!$B$13</f>
        <v>6682</v>
      </c>
      <c r="D70" s="36">
        <f>'2月1日'!$B$13</f>
        <v>6668</v>
      </c>
      <c r="E70" s="36">
        <f>'3月1日'!$B$13</f>
        <v>6653</v>
      </c>
      <c r="F70" s="36">
        <f>'4月1日'!$B$13</f>
        <v>6639</v>
      </c>
      <c r="G70" s="36">
        <f>'5月1日'!$B$13</f>
        <v>6715</v>
      </c>
      <c r="H70" s="36">
        <f>'6月1日'!$B$13</f>
        <v>6742</v>
      </c>
      <c r="I70" s="36">
        <f>'7月1日'!$B$13</f>
        <v>6747</v>
      </c>
      <c r="J70" s="36">
        <f>'8月1日'!$B$13</f>
        <v>6761</v>
      </c>
      <c r="K70" s="36">
        <f>'9月1日'!$B$13</f>
        <v>6782</v>
      </c>
      <c r="L70" s="36">
        <f>'10月1日'!$B$13</f>
        <v>6801</v>
      </c>
      <c r="M70" s="36">
        <f>'11月1日'!$B$13</f>
        <v>6819</v>
      </c>
      <c r="N70" s="37">
        <f>'12月1日'!$B$13</f>
        <v>6809</v>
      </c>
    </row>
    <row r="71" spans="1:14" ht="13.5" customHeight="1">
      <c r="A71" s="17"/>
      <c r="B71" s="4" t="s">
        <v>9</v>
      </c>
      <c r="C71" s="6">
        <f>'1月1日'!$C$13</f>
        <v>8555</v>
      </c>
      <c r="D71" s="6">
        <f>'2月1日'!$C$13</f>
        <v>8531</v>
      </c>
      <c r="E71" s="6">
        <f>'3月1日'!$C$13</f>
        <v>8508</v>
      </c>
      <c r="F71" s="6">
        <f>'4月1日'!$C$13</f>
        <v>8476</v>
      </c>
      <c r="G71" s="6">
        <f>'5月1日'!$C$13</f>
        <v>8517</v>
      </c>
      <c r="H71" s="6">
        <f>'6月1日'!$C$13</f>
        <v>8541</v>
      </c>
      <c r="I71" s="6">
        <f>'7月1日'!$C$13</f>
        <v>8538</v>
      </c>
      <c r="J71" s="6">
        <f>'8月1日'!$C$13</f>
        <v>8547</v>
      </c>
      <c r="K71" s="6">
        <f>'9月1日'!$C$13</f>
        <v>8545</v>
      </c>
      <c r="L71" s="6">
        <f>'10月1日'!$C$13</f>
        <v>8582</v>
      </c>
      <c r="M71" s="6">
        <f>'11月1日'!$C$13</f>
        <v>8600</v>
      </c>
      <c r="N71" s="18">
        <f>'12月1日'!$C$13</f>
        <v>8589</v>
      </c>
    </row>
    <row r="72" spans="1:14" ht="13.5" customHeight="1">
      <c r="A72" s="17"/>
      <c r="B72" s="4" t="s">
        <v>10</v>
      </c>
      <c r="C72" s="6">
        <f>'1月1日'!$D$13</f>
        <v>9265</v>
      </c>
      <c r="D72" s="6">
        <f>'2月1日'!$D$13</f>
        <v>9244</v>
      </c>
      <c r="E72" s="6">
        <f>'3月1日'!$D$13</f>
        <v>9244</v>
      </c>
      <c r="F72" s="6">
        <f>'4月1日'!$D$13</f>
        <v>9209</v>
      </c>
      <c r="G72" s="6">
        <f>'5月1日'!$D$13</f>
        <v>9222</v>
      </c>
      <c r="H72" s="6">
        <f>'6月1日'!$D$13</f>
        <v>9236</v>
      </c>
      <c r="I72" s="6">
        <f>'7月1日'!$D$13</f>
        <v>9231</v>
      </c>
      <c r="J72" s="6">
        <f>'8月1日'!$D$13</f>
        <v>9242</v>
      </c>
      <c r="K72" s="6">
        <f>'9月1日'!$D$13</f>
        <v>9260</v>
      </c>
      <c r="L72" s="6">
        <f>'10月1日'!$D$13</f>
        <v>9286</v>
      </c>
      <c r="M72" s="6">
        <f>'11月1日'!$D$13</f>
        <v>9312</v>
      </c>
      <c r="N72" s="18">
        <f>'12月1日'!$D$13</f>
        <v>9314</v>
      </c>
    </row>
    <row r="73" spans="1:14" ht="13.5" customHeight="1">
      <c r="A73" s="17"/>
      <c r="B73" s="4" t="s">
        <v>11</v>
      </c>
      <c r="C73" s="34">
        <f>'1月1日'!$E$13</f>
        <v>17820</v>
      </c>
      <c r="D73" s="34">
        <f>'2月1日'!$E$13</f>
        <v>17775</v>
      </c>
      <c r="E73" s="34">
        <f>'3月1日'!$E$13</f>
        <v>17752</v>
      </c>
      <c r="F73" s="34">
        <f>'4月1日'!$E$13</f>
        <v>17685</v>
      </c>
      <c r="G73" s="34">
        <f>'5月1日'!$E$13</f>
        <v>17739</v>
      </c>
      <c r="H73" s="34">
        <f>'6月1日'!$E$13</f>
        <v>17777</v>
      </c>
      <c r="I73" s="34">
        <f>'7月1日'!$E$13</f>
        <v>17769</v>
      </c>
      <c r="J73" s="34">
        <f>'8月1日'!$E$13</f>
        <v>17789</v>
      </c>
      <c r="K73" s="34">
        <f>'9月1日'!$E$13</f>
        <v>17805</v>
      </c>
      <c r="L73" s="34">
        <f>'10月1日'!$E$13</f>
        <v>17868</v>
      </c>
      <c r="M73" s="34">
        <f>'11月1日'!$E$13</f>
        <v>17912</v>
      </c>
      <c r="N73" s="35">
        <f>'12月1日'!$E$13</f>
        <v>17903</v>
      </c>
    </row>
    <row r="74" spans="1:14" ht="13.5" customHeight="1">
      <c r="A74" s="17"/>
      <c r="B74" s="4" t="s">
        <v>12</v>
      </c>
      <c r="C74" s="1">
        <f>'1月1日'!$F$13</f>
        <v>5.43</v>
      </c>
      <c r="D74" s="1">
        <f>'2月1日'!$F$13</f>
        <v>5.43</v>
      </c>
      <c r="E74" s="1">
        <f>'3月1日'!$F$13</f>
        <v>5.43</v>
      </c>
      <c r="F74" s="1">
        <f>'4月1日'!$F$13</f>
        <v>5.43</v>
      </c>
      <c r="G74" s="1">
        <f>'5月1日'!$F$13</f>
        <v>5.43</v>
      </c>
      <c r="H74" s="1">
        <f>'6月1日'!$F$13</f>
        <v>5.43</v>
      </c>
      <c r="I74" s="1">
        <f>'7月1日'!$F$13</f>
        <v>5.43</v>
      </c>
      <c r="J74" s="1">
        <f>'8月1日'!$F$13</f>
        <v>5.43</v>
      </c>
      <c r="K74" s="1">
        <f>'9月1日'!$F$13</f>
        <v>5.43</v>
      </c>
      <c r="L74" s="1">
        <f>'10月1日'!$F$13</f>
        <v>5.43</v>
      </c>
      <c r="M74" s="1">
        <f>'11月1日'!$F$13</f>
        <v>5.43</v>
      </c>
      <c r="N74" s="19">
        <f>'12月1日'!$F$13</f>
        <v>5.43</v>
      </c>
    </row>
    <row r="75" spans="1:14" ht="13.5" customHeight="1" thickBot="1">
      <c r="A75" s="20"/>
      <c r="B75" s="21" t="s">
        <v>13</v>
      </c>
      <c r="C75" s="22">
        <f>'1月1日'!$G$13</f>
        <v>3281.767955801105</v>
      </c>
      <c r="D75" s="22">
        <f>'2月1日'!$G$13</f>
        <v>3273.4806629834256</v>
      </c>
      <c r="E75" s="22">
        <f>'3月1日'!$G$13</f>
        <v>3269.244935543278</v>
      </c>
      <c r="F75" s="22">
        <f>'4月1日'!$G$13</f>
        <v>3256.9060773480664</v>
      </c>
      <c r="G75" s="22">
        <f>'5月1日'!$G$13</f>
        <v>3266.850828729282</v>
      </c>
      <c r="H75" s="22">
        <f>'6月1日'!$G$13</f>
        <v>3273.848987108656</v>
      </c>
      <c r="I75" s="22">
        <f>'7月1日'!$G$13</f>
        <v>3272.375690607735</v>
      </c>
      <c r="J75" s="22">
        <f>'8月1日'!$G$13</f>
        <v>3276.058931860037</v>
      </c>
      <c r="K75" s="22">
        <f>'9月1日'!$G$13</f>
        <v>3279.0055248618787</v>
      </c>
      <c r="L75" s="22">
        <f>'10月1日'!$G$13</f>
        <v>3290.60773480663</v>
      </c>
      <c r="M75" s="22">
        <f>'11月1日'!$G$13</f>
        <v>3298.7108655616944</v>
      </c>
      <c r="N75" s="23">
        <f>'12月1日'!$G$13</f>
        <v>3297.0534069981586</v>
      </c>
    </row>
    <row r="76" spans="1:14" ht="13.5" customHeight="1">
      <c r="A76" s="15" t="s">
        <v>23</v>
      </c>
      <c r="B76" s="16" t="s">
        <v>8</v>
      </c>
      <c r="C76" s="36">
        <f>'1月1日'!$B$14</f>
        <v>10267</v>
      </c>
      <c r="D76" s="36">
        <f>'2月1日'!$B$14</f>
        <v>10325</v>
      </c>
      <c r="E76" s="36">
        <f>'3月1日'!$B$14</f>
        <v>10328</v>
      </c>
      <c r="F76" s="36">
        <f>'4月1日'!$B$14</f>
        <v>10280</v>
      </c>
      <c r="G76" s="36">
        <f>'5月1日'!$B$14</f>
        <v>10376</v>
      </c>
      <c r="H76" s="36">
        <f>'6月1日'!$B$14</f>
        <v>10416</v>
      </c>
      <c r="I76" s="36">
        <f>'7月1日'!$B$14</f>
        <v>10421</v>
      </c>
      <c r="J76" s="36">
        <f>'8月1日'!$B$14</f>
        <v>10440</v>
      </c>
      <c r="K76" s="36">
        <f>'9月1日'!$B$14</f>
        <v>10464</v>
      </c>
      <c r="L76" s="36">
        <f>'10月1日'!$B$14</f>
        <v>10462</v>
      </c>
      <c r="M76" s="36">
        <f>'11月1日'!$B$14</f>
        <v>10475</v>
      </c>
      <c r="N76" s="37">
        <f>'12月1日'!$B$14</f>
        <v>10475</v>
      </c>
    </row>
    <row r="77" spans="1:14" ht="13.5" customHeight="1">
      <c r="A77" s="17"/>
      <c r="B77" s="4" t="s">
        <v>9</v>
      </c>
      <c r="C77" s="6">
        <f>'1月1日'!$C$14</f>
        <v>13274</v>
      </c>
      <c r="D77" s="6">
        <f>'2月1日'!$C$14</f>
        <v>13327</v>
      </c>
      <c r="E77" s="6">
        <f>'3月1日'!$C$14</f>
        <v>13333</v>
      </c>
      <c r="F77" s="6">
        <f>'4月1日'!$C$14</f>
        <v>13228</v>
      </c>
      <c r="G77" s="6">
        <f>'5月1日'!$C$14</f>
        <v>13292</v>
      </c>
      <c r="H77" s="6">
        <f>'6月1日'!$C$14</f>
        <v>13330</v>
      </c>
      <c r="I77" s="6">
        <f>'7月1日'!$C$14</f>
        <v>13345</v>
      </c>
      <c r="J77" s="6">
        <f>'8月1日'!$C$14</f>
        <v>13355</v>
      </c>
      <c r="K77" s="6">
        <f>'9月1日'!$C$14</f>
        <v>13370</v>
      </c>
      <c r="L77" s="6">
        <f>'10月1日'!$C$14</f>
        <v>13368</v>
      </c>
      <c r="M77" s="6">
        <f>'11月1日'!$C$14</f>
        <v>13379</v>
      </c>
      <c r="N77" s="18">
        <f>'12月1日'!$C$14</f>
        <v>13366</v>
      </c>
    </row>
    <row r="78" spans="1:14" ht="13.5" customHeight="1">
      <c r="A78" s="17"/>
      <c r="B78" s="4" t="s">
        <v>10</v>
      </c>
      <c r="C78" s="6">
        <f>'1月1日'!$D$14</f>
        <v>14426</v>
      </c>
      <c r="D78" s="6">
        <f>'2月1日'!$D$14</f>
        <v>14496</v>
      </c>
      <c r="E78" s="6">
        <f>'3月1日'!$D$14</f>
        <v>14491</v>
      </c>
      <c r="F78" s="6">
        <f>'4月1日'!$D$14</f>
        <v>14425</v>
      </c>
      <c r="G78" s="6">
        <f>'5月1日'!$D$14</f>
        <v>14475</v>
      </c>
      <c r="H78" s="6">
        <f>'6月1日'!$D$14</f>
        <v>14510</v>
      </c>
      <c r="I78" s="6">
        <f>'7月1日'!$D$14</f>
        <v>14511</v>
      </c>
      <c r="J78" s="6">
        <f>'8月1日'!$D$14</f>
        <v>14523</v>
      </c>
      <c r="K78" s="6">
        <f>'9月1日'!$D$14</f>
        <v>14557</v>
      </c>
      <c r="L78" s="6">
        <f>'10月1日'!$D$14</f>
        <v>14531</v>
      </c>
      <c r="M78" s="6">
        <f>'11月1日'!$D$14</f>
        <v>14537</v>
      </c>
      <c r="N78" s="18">
        <f>'12月1日'!$D$14</f>
        <v>14537</v>
      </c>
    </row>
    <row r="79" spans="1:14" ht="13.5" customHeight="1">
      <c r="A79" s="17"/>
      <c r="B79" s="4" t="s">
        <v>11</v>
      </c>
      <c r="C79" s="34">
        <f>'1月1日'!$E$14</f>
        <v>27700</v>
      </c>
      <c r="D79" s="34">
        <f>'2月1日'!$E$14</f>
        <v>27823</v>
      </c>
      <c r="E79" s="34">
        <f>'3月1日'!$E$14</f>
        <v>27824</v>
      </c>
      <c r="F79" s="34">
        <f>'4月1日'!$E$14</f>
        <v>27653</v>
      </c>
      <c r="G79" s="34">
        <f>'5月1日'!$E$14</f>
        <v>27767</v>
      </c>
      <c r="H79" s="34">
        <f>'6月1日'!$E$14</f>
        <v>27840</v>
      </c>
      <c r="I79" s="34">
        <f>'7月1日'!$E$14</f>
        <v>27856</v>
      </c>
      <c r="J79" s="34">
        <f>'8月1日'!$E$14</f>
        <v>27878</v>
      </c>
      <c r="K79" s="34">
        <f>'9月1日'!$E$14</f>
        <v>27927</v>
      </c>
      <c r="L79" s="34">
        <f>'10月1日'!$E$14</f>
        <v>27899</v>
      </c>
      <c r="M79" s="34">
        <f>'11月1日'!$E$14</f>
        <v>27916</v>
      </c>
      <c r="N79" s="35">
        <f>'12月1日'!$E$14</f>
        <v>27903</v>
      </c>
    </row>
    <row r="80" spans="1:14" ht="13.5" customHeight="1">
      <c r="A80" s="17"/>
      <c r="B80" s="4" t="s">
        <v>12</v>
      </c>
      <c r="C80" s="1">
        <f>'1月1日'!$F$14</f>
        <v>11.53</v>
      </c>
      <c r="D80" s="1">
        <f>'2月1日'!$F$14</f>
        <v>11.53</v>
      </c>
      <c r="E80" s="1">
        <f>'3月1日'!$F$14</f>
        <v>11.53</v>
      </c>
      <c r="F80" s="1">
        <f>'4月1日'!$F$14</f>
        <v>11.53</v>
      </c>
      <c r="G80" s="1">
        <f>'5月1日'!$F$14</f>
        <v>11.53</v>
      </c>
      <c r="H80" s="1">
        <f>'6月1日'!$F$14</f>
        <v>11.53</v>
      </c>
      <c r="I80" s="1">
        <f>'7月1日'!$F$14</f>
        <v>11.53</v>
      </c>
      <c r="J80" s="1">
        <f>'8月1日'!$F$14</f>
        <v>11.53</v>
      </c>
      <c r="K80" s="1">
        <f>'9月1日'!$F$14</f>
        <v>11.53</v>
      </c>
      <c r="L80" s="1">
        <f>'10月1日'!$F$14</f>
        <v>11.53</v>
      </c>
      <c r="M80" s="1">
        <f>'11月1日'!$F$14</f>
        <v>11.53</v>
      </c>
      <c r="N80" s="19">
        <f>'12月1日'!$F$14</f>
        <v>11.53</v>
      </c>
    </row>
    <row r="81" spans="1:14" ht="13.5" customHeight="1" thickBot="1">
      <c r="A81" s="20"/>
      <c r="B81" s="21" t="s">
        <v>13</v>
      </c>
      <c r="C81" s="22">
        <f>'1月1日'!$G$14</f>
        <v>2402.4284475281875</v>
      </c>
      <c r="D81" s="22">
        <f>'2月1日'!$G$14</f>
        <v>2413.096270598439</v>
      </c>
      <c r="E81" s="22">
        <f>'3月1日'!$G$14</f>
        <v>2413.183000867303</v>
      </c>
      <c r="F81" s="22">
        <f>'4月1日'!$G$14</f>
        <v>2398.352124891587</v>
      </c>
      <c r="G81" s="22">
        <f>'5月1日'!$G$14</f>
        <v>2408.2393755420644</v>
      </c>
      <c r="H81" s="22">
        <f>'6月1日'!$G$14</f>
        <v>2414.5706851691243</v>
      </c>
      <c r="I81" s="22">
        <f>'7月1日'!$G$14</f>
        <v>2415.9583694709454</v>
      </c>
      <c r="J81" s="22">
        <f>'8月1日'!$G$14</f>
        <v>2417.86643538595</v>
      </c>
      <c r="K81" s="22">
        <f>'9月1日'!$G$14</f>
        <v>2422.1162185602775</v>
      </c>
      <c r="L81" s="22">
        <f>'10月1日'!$G$14</f>
        <v>2419.6877710320905</v>
      </c>
      <c r="M81" s="22">
        <f>'11月1日'!$G$14</f>
        <v>2421.1621856027755</v>
      </c>
      <c r="N81" s="23">
        <f>'12月1日'!$G$14</f>
        <v>2420.0346921075457</v>
      </c>
    </row>
    <row r="82" spans="1:14" ht="13.5" customHeight="1">
      <c r="A82" s="15" t="s">
        <v>27</v>
      </c>
      <c r="B82" s="16" t="s">
        <v>8</v>
      </c>
      <c r="C82" s="36">
        <f>'1月1日'!$B$15</f>
        <v>5036</v>
      </c>
      <c r="D82" s="36">
        <f>'2月1日'!$B$15</f>
        <v>5044</v>
      </c>
      <c r="E82" s="36">
        <f>'3月1日'!$B$15</f>
        <v>5072</v>
      </c>
      <c r="F82" s="36">
        <f>'4月1日'!$B$15</f>
        <v>5091</v>
      </c>
      <c r="G82" s="36">
        <f>'5月1日'!$B$15</f>
        <v>5110</v>
      </c>
      <c r="H82" s="36">
        <f>'6月1日'!$B$15</f>
        <v>5115</v>
      </c>
      <c r="I82" s="36">
        <f>'7月1日'!$B$15</f>
        <v>5117</v>
      </c>
      <c r="J82" s="36">
        <f>'8月1日'!$B$15</f>
        <v>5125</v>
      </c>
      <c r="K82" s="36">
        <f>'9月1日'!$B$15</f>
        <v>5126</v>
      </c>
      <c r="L82" s="36">
        <f>'10月1日'!$B$15</f>
        <v>5112</v>
      </c>
      <c r="M82" s="36">
        <f>'11月1日'!$B$15</f>
        <v>5133</v>
      </c>
      <c r="N82" s="37">
        <f>'12月1日'!$B$15</f>
        <v>5141</v>
      </c>
    </row>
    <row r="83" spans="1:14" ht="13.5" customHeight="1">
      <c r="A83" s="17"/>
      <c r="B83" s="4" t="s">
        <v>9</v>
      </c>
      <c r="C83" s="6">
        <f>'1月1日'!$C$15</f>
        <v>7218</v>
      </c>
      <c r="D83" s="6">
        <f>'2月1日'!$C$15</f>
        <v>7211</v>
      </c>
      <c r="E83" s="6">
        <f>'3月1日'!$C$15</f>
        <v>7235</v>
      </c>
      <c r="F83" s="6">
        <f>'4月1日'!$C$15</f>
        <v>7246</v>
      </c>
      <c r="G83" s="6">
        <f>'5月1日'!$C$15</f>
        <v>7275</v>
      </c>
      <c r="H83" s="6">
        <f>'6月1日'!$C$15</f>
        <v>7287</v>
      </c>
      <c r="I83" s="6">
        <f>'7月1日'!$C$15</f>
        <v>7288</v>
      </c>
      <c r="J83" s="6">
        <f>'8月1日'!$C$15</f>
        <v>7300</v>
      </c>
      <c r="K83" s="6">
        <f>'9月1日'!$C$15</f>
        <v>7296</v>
      </c>
      <c r="L83" s="6">
        <f>'10月1日'!$C$15</f>
        <v>7279</v>
      </c>
      <c r="M83" s="6">
        <f>'11月1日'!$C$15</f>
        <v>7287</v>
      </c>
      <c r="N83" s="18">
        <f>'12月1日'!$C$15</f>
        <v>7293</v>
      </c>
    </row>
    <row r="84" spans="1:14" ht="13.5" customHeight="1">
      <c r="A84" s="17"/>
      <c r="B84" s="4" t="s">
        <v>10</v>
      </c>
      <c r="C84" s="6">
        <f>'1月1日'!$D$15</f>
        <v>7966</v>
      </c>
      <c r="D84" s="6">
        <f>'2月1日'!$D$15</f>
        <v>7974</v>
      </c>
      <c r="E84" s="6">
        <f>'3月1日'!$D$15</f>
        <v>8008</v>
      </c>
      <c r="F84" s="6">
        <f>'4月1日'!$D$15</f>
        <v>8001</v>
      </c>
      <c r="G84" s="6">
        <f>'5月1日'!$D$15</f>
        <v>8017</v>
      </c>
      <c r="H84" s="6">
        <f>'6月1日'!$D$15</f>
        <v>8016</v>
      </c>
      <c r="I84" s="6">
        <f>'7月1日'!$D$15</f>
        <v>8015</v>
      </c>
      <c r="J84" s="6">
        <f>'8月1日'!$D$15</f>
        <v>8015</v>
      </c>
      <c r="K84" s="6">
        <f>'9月1日'!$D$15</f>
        <v>8020</v>
      </c>
      <c r="L84" s="6">
        <f>'10月1日'!$D$15</f>
        <v>8010</v>
      </c>
      <c r="M84" s="6">
        <f>'11月1日'!$D$15</f>
        <v>8006</v>
      </c>
      <c r="N84" s="18">
        <f>'12月1日'!$D$15</f>
        <v>8024</v>
      </c>
    </row>
    <row r="85" spans="1:14" ht="13.5" customHeight="1">
      <c r="A85" s="17"/>
      <c r="B85" s="4" t="s">
        <v>11</v>
      </c>
      <c r="C85" s="34">
        <f>'1月1日'!$E$15</f>
        <v>15184</v>
      </c>
      <c r="D85" s="34">
        <f>'2月1日'!$E$15</f>
        <v>15185</v>
      </c>
      <c r="E85" s="34">
        <f>'3月1日'!$E$15</f>
        <v>15243</v>
      </c>
      <c r="F85" s="34">
        <f>'4月1日'!$E$15</f>
        <v>15247</v>
      </c>
      <c r="G85" s="34">
        <f>'5月1日'!$E$15</f>
        <v>15292</v>
      </c>
      <c r="H85" s="34">
        <f>'6月1日'!$E$15</f>
        <v>15303</v>
      </c>
      <c r="I85" s="34">
        <f>'7月1日'!$E$15</f>
        <v>15303</v>
      </c>
      <c r="J85" s="34">
        <f>'8月1日'!$E$15</f>
        <v>15315</v>
      </c>
      <c r="K85" s="34">
        <f>'9月1日'!$E$15</f>
        <v>15316</v>
      </c>
      <c r="L85" s="34">
        <f>'10月1日'!$E$15</f>
        <v>15289</v>
      </c>
      <c r="M85" s="34">
        <f>'11月1日'!$E$15</f>
        <v>15293</v>
      </c>
      <c r="N85" s="35">
        <f>'12月1日'!$E$15</f>
        <v>15317</v>
      </c>
    </row>
    <row r="86" spans="1:14" ht="13.5" customHeight="1">
      <c r="A86" s="17"/>
      <c r="B86" s="4" t="s">
        <v>12</v>
      </c>
      <c r="C86" s="1">
        <f>'1月1日'!$F$15</f>
        <v>14.73</v>
      </c>
      <c r="D86" s="1">
        <f>'2月1日'!$F$15</f>
        <v>14.73</v>
      </c>
      <c r="E86" s="1">
        <f>'3月1日'!$F$15</f>
        <v>14.73</v>
      </c>
      <c r="F86" s="1">
        <f>'4月1日'!$F$15</f>
        <v>14.73</v>
      </c>
      <c r="G86" s="1">
        <f>'5月1日'!$F$15</f>
        <v>14.73</v>
      </c>
      <c r="H86" s="1">
        <f>'6月1日'!$F$15</f>
        <v>14.73</v>
      </c>
      <c r="I86" s="1">
        <f>'7月1日'!$F$15</f>
        <v>14.73</v>
      </c>
      <c r="J86" s="1">
        <f>'8月1日'!$F$15</f>
        <v>14.73</v>
      </c>
      <c r="K86" s="1">
        <f>'9月1日'!$F$15</f>
        <v>14.73</v>
      </c>
      <c r="L86" s="1">
        <f>'10月1日'!$F$15</f>
        <v>14.73</v>
      </c>
      <c r="M86" s="1">
        <f>'11月1日'!$F$15</f>
        <v>14.73</v>
      </c>
      <c r="N86" s="19">
        <f>'12月1日'!$F$15</f>
        <v>14.73</v>
      </c>
    </row>
    <row r="87" spans="1:14" ht="13.5" customHeight="1" thickBot="1">
      <c r="A87" s="20"/>
      <c r="B87" s="21" t="s">
        <v>13</v>
      </c>
      <c r="C87" s="22">
        <f>'1月1日'!$G$15</f>
        <v>1030.8214528173794</v>
      </c>
      <c r="D87" s="22">
        <f>'2月1日'!$G$15</f>
        <v>1030.889341479973</v>
      </c>
      <c r="E87" s="22">
        <f>'3月1日'!$G$15</f>
        <v>1034.8268839103869</v>
      </c>
      <c r="F87" s="22">
        <f>'4月1日'!$G$15</f>
        <v>1035.0984385607603</v>
      </c>
      <c r="G87" s="22">
        <f>'5月1日'!$G$15</f>
        <v>1038.1534283774608</v>
      </c>
      <c r="H87" s="22">
        <f>'6月1日'!$G$15</f>
        <v>1038.9002036659876</v>
      </c>
      <c r="I87" s="22">
        <f>'7月1日'!$G$15</f>
        <v>1038.9002036659876</v>
      </c>
      <c r="J87" s="22">
        <f>'8月1日'!$G$15</f>
        <v>1039.714867617108</v>
      </c>
      <c r="K87" s="22">
        <f>'9月1日'!$G$15</f>
        <v>1039.7827562797013</v>
      </c>
      <c r="L87" s="22">
        <f>'10月1日'!$G$15</f>
        <v>1037.949762389681</v>
      </c>
      <c r="M87" s="22">
        <f>'11月1日'!$G$15</f>
        <v>1038.2213170400544</v>
      </c>
      <c r="N87" s="23">
        <f>'12月1日'!$G$15</f>
        <v>1039.8506449422946</v>
      </c>
    </row>
    <row r="88" spans="1:14" ht="13.5" customHeight="1">
      <c r="A88" s="15" t="s">
        <v>3</v>
      </c>
      <c r="B88" s="16" t="s">
        <v>8</v>
      </c>
      <c r="C88" s="36">
        <f>'1月1日'!$B$16</f>
        <v>1981</v>
      </c>
      <c r="D88" s="36">
        <f>'2月1日'!$B$16</f>
        <v>1984</v>
      </c>
      <c r="E88" s="36">
        <f>'3月1日'!$B$16</f>
        <v>1988</v>
      </c>
      <c r="F88" s="36">
        <f>'4月1日'!$B$16</f>
        <v>1987</v>
      </c>
      <c r="G88" s="36">
        <f>'5月1日'!$B$16</f>
        <v>2000</v>
      </c>
      <c r="H88" s="36">
        <f>'6月1日'!$B$16</f>
        <v>2004</v>
      </c>
      <c r="I88" s="36">
        <f>'7月1日'!$B$16</f>
        <v>2004</v>
      </c>
      <c r="J88" s="36">
        <f>'8月1日'!$B$16</f>
        <v>2012</v>
      </c>
      <c r="K88" s="36">
        <f>'9月1日'!$B$16</f>
        <v>2020</v>
      </c>
      <c r="L88" s="36">
        <f>'10月1日'!$B$16</f>
        <v>2019</v>
      </c>
      <c r="M88" s="36">
        <f>'11月1日'!$B$16</f>
        <v>2022</v>
      </c>
      <c r="N88" s="37">
        <f>'12月1日'!$B$16</f>
        <v>2025</v>
      </c>
    </row>
    <row r="89" spans="1:14" ht="13.5" customHeight="1">
      <c r="A89" s="17"/>
      <c r="B89" s="4" t="s">
        <v>9</v>
      </c>
      <c r="C89" s="6">
        <f>'1月1日'!$C$16</f>
        <v>3318</v>
      </c>
      <c r="D89" s="6">
        <f>'2月1日'!$C$16</f>
        <v>3319</v>
      </c>
      <c r="E89" s="6">
        <f>'3月1日'!$C$16</f>
        <v>3333</v>
      </c>
      <c r="F89" s="6">
        <f>'4月1日'!$C$16</f>
        <v>3318</v>
      </c>
      <c r="G89" s="6">
        <f>'5月1日'!$C$16</f>
        <v>3330</v>
      </c>
      <c r="H89" s="6">
        <f>'6月1日'!$C$16</f>
        <v>3329</v>
      </c>
      <c r="I89" s="6">
        <f>'7月1日'!$C$16</f>
        <v>3331</v>
      </c>
      <c r="J89" s="6">
        <f>'8月1日'!$C$16</f>
        <v>3335</v>
      </c>
      <c r="K89" s="6">
        <f>'9月1日'!$C$16</f>
        <v>3344</v>
      </c>
      <c r="L89" s="6">
        <f>'10月1日'!$C$16</f>
        <v>3338</v>
      </c>
      <c r="M89" s="6">
        <f>'11月1日'!$C$16</f>
        <v>3340</v>
      </c>
      <c r="N89" s="18">
        <f>'12月1日'!$C$16</f>
        <v>3339</v>
      </c>
    </row>
    <row r="90" spans="1:14" ht="13.5" customHeight="1">
      <c r="A90" s="17"/>
      <c r="B90" s="4" t="s">
        <v>10</v>
      </c>
      <c r="C90" s="6">
        <f>'1月1日'!$D$16</f>
        <v>3516</v>
      </c>
      <c r="D90" s="6">
        <f>'2月1日'!$D$16</f>
        <v>3522</v>
      </c>
      <c r="E90" s="6">
        <f>'3月1日'!$D$16</f>
        <v>3522</v>
      </c>
      <c r="F90" s="6">
        <f>'4月1日'!$D$16</f>
        <v>3519</v>
      </c>
      <c r="G90" s="6">
        <f>'5月1日'!$D$16</f>
        <v>3530</v>
      </c>
      <c r="H90" s="6">
        <f>'6月1日'!$D$16</f>
        <v>3531</v>
      </c>
      <c r="I90" s="6">
        <f>'7月1日'!$D$16</f>
        <v>3530</v>
      </c>
      <c r="J90" s="6">
        <f>'8月1日'!$D$16</f>
        <v>3536</v>
      </c>
      <c r="K90" s="6">
        <f>'9月1日'!$D$16</f>
        <v>3548</v>
      </c>
      <c r="L90" s="6">
        <f>'10月1日'!$D$16</f>
        <v>3544</v>
      </c>
      <c r="M90" s="6">
        <f>'11月1日'!$D$16</f>
        <v>3550</v>
      </c>
      <c r="N90" s="18">
        <f>'12月1日'!$D$16</f>
        <v>3554</v>
      </c>
    </row>
    <row r="91" spans="1:14" ht="13.5" customHeight="1">
      <c r="A91" s="17"/>
      <c r="B91" s="4" t="s">
        <v>11</v>
      </c>
      <c r="C91" s="34">
        <f>'1月1日'!$E$16</f>
        <v>6834</v>
      </c>
      <c r="D91" s="34">
        <f>'2月1日'!$E$16</f>
        <v>6841</v>
      </c>
      <c r="E91" s="34">
        <f>'3月1日'!$E$16</f>
        <v>6855</v>
      </c>
      <c r="F91" s="34">
        <f>'4月1日'!$E$16</f>
        <v>6837</v>
      </c>
      <c r="G91" s="34">
        <f>'5月1日'!$E$16</f>
        <v>6860</v>
      </c>
      <c r="H91" s="34">
        <f>'6月1日'!$E$16</f>
        <v>6860</v>
      </c>
      <c r="I91" s="34">
        <f>'7月1日'!$E$16</f>
        <v>6861</v>
      </c>
      <c r="J91" s="34">
        <f>'8月1日'!$E$16</f>
        <v>6871</v>
      </c>
      <c r="K91" s="34">
        <f>'9月1日'!$E$16</f>
        <v>6892</v>
      </c>
      <c r="L91" s="34">
        <f>'10月1日'!$E$16</f>
        <v>6882</v>
      </c>
      <c r="M91" s="34">
        <f>'11月1日'!$E$16</f>
        <v>6890</v>
      </c>
      <c r="N91" s="35">
        <f>'12月1日'!$E$16</f>
        <v>6893</v>
      </c>
    </row>
    <row r="92" spans="1:14" ht="13.5" customHeight="1">
      <c r="A92" s="17"/>
      <c r="B92" s="4" t="s">
        <v>12</v>
      </c>
      <c r="C92" s="1">
        <f>'1月1日'!$F$16</f>
        <v>38.7</v>
      </c>
      <c r="D92" s="1">
        <f>'2月1日'!$F$16</f>
        <v>38.7</v>
      </c>
      <c r="E92" s="1">
        <f>'3月1日'!$F$16</f>
        <v>38.7</v>
      </c>
      <c r="F92" s="1">
        <f>'4月1日'!$F$16</f>
        <v>38.7</v>
      </c>
      <c r="G92" s="1">
        <f>'5月1日'!$F$16</f>
        <v>38.7</v>
      </c>
      <c r="H92" s="1">
        <f>'6月1日'!$F$16</f>
        <v>38.7</v>
      </c>
      <c r="I92" s="1">
        <f>'7月1日'!$F$16</f>
        <v>38.7</v>
      </c>
      <c r="J92" s="1">
        <f>'8月1日'!$F$16</f>
        <v>38.7</v>
      </c>
      <c r="K92" s="1">
        <f>'9月1日'!$F$16</f>
        <v>38.7</v>
      </c>
      <c r="L92" s="1">
        <f>'10月1日'!$F$16</f>
        <v>38.7</v>
      </c>
      <c r="M92" s="1">
        <f>'11月1日'!$F$16</f>
        <v>38.7</v>
      </c>
      <c r="N92" s="19">
        <f>'12月1日'!$F$16</f>
        <v>38.7</v>
      </c>
    </row>
    <row r="93" spans="1:14" ht="13.5" customHeight="1" thickBot="1">
      <c r="A93" s="20"/>
      <c r="B93" s="21" t="s">
        <v>13</v>
      </c>
      <c r="C93" s="22">
        <f>'1月1日'!$G$16</f>
        <v>176.58914728682169</v>
      </c>
      <c r="D93" s="22">
        <f>'2月1日'!$G$16</f>
        <v>176.77002583979328</v>
      </c>
      <c r="E93" s="22">
        <f>'3月1日'!$G$16</f>
        <v>177.13178294573643</v>
      </c>
      <c r="F93" s="22">
        <f>'4月1日'!$G$16</f>
        <v>176.66666666666666</v>
      </c>
      <c r="G93" s="22">
        <f>'5月1日'!$G$16</f>
        <v>177.2609819121447</v>
      </c>
      <c r="H93" s="22">
        <f>'6月1日'!$G$16</f>
        <v>177.2609819121447</v>
      </c>
      <c r="I93" s="22">
        <f>'7月1日'!$G$16</f>
        <v>177.28682170542635</v>
      </c>
      <c r="J93" s="22">
        <f>'8月1日'!$G$16</f>
        <v>177.54521963824288</v>
      </c>
      <c r="K93" s="22">
        <f>'9月1日'!$G$16</f>
        <v>178.0878552971576</v>
      </c>
      <c r="L93" s="22">
        <f>'10月1日'!$G$16</f>
        <v>177.82945736434107</v>
      </c>
      <c r="M93" s="22">
        <f>'11月1日'!$G$16</f>
        <v>178.0361757105943</v>
      </c>
      <c r="N93" s="23">
        <f>'12月1日'!$G$16</f>
        <v>178.11369509043925</v>
      </c>
    </row>
    <row r="94" spans="1:14" ht="13.5" customHeight="1">
      <c r="A94" s="15" t="s">
        <v>4</v>
      </c>
      <c r="B94" s="16" t="s">
        <v>8</v>
      </c>
      <c r="C94" s="36">
        <f>'1月1日'!$B$17</f>
        <v>3131</v>
      </c>
      <c r="D94" s="36">
        <f>'2月1日'!$B$17</f>
        <v>3138</v>
      </c>
      <c r="E94" s="36">
        <f>'3月1日'!$B$17</f>
        <v>3141</v>
      </c>
      <c r="F94" s="36">
        <f>'4月1日'!$B$17</f>
        <v>3153</v>
      </c>
      <c r="G94" s="36">
        <f>'5月1日'!$B$17</f>
        <v>3150</v>
      </c>
      <c r="H94" s="36">
        <f>'6月1日'!$B$17</f>
        <v>3161</v>
      </c>
      <c r="I94" s="36">
        <f>'7月1日'!$B$17</f>
        <v>3167</v>
      </c>
      <c r="J94" s="36">
        <f>'8月1日'!$B$17</f>
        <v>3173</v>
      </c>
      <c r="K94" s="36">
        <f>'9月1日'!$B$17</f>
        <v>3178</v>
      </c>
      <c r="L94" s="36">
        <f>'10月1日'!$B$17</f>
        <v>3180</v>
      </c>
      <c r="M94" s="36">
        <f>'11月1日'!$B$17</f>
        <v>3175</v>
      </c>
      <c r="N94" s="37">
        <f>'12月1日'!$B$17</f>
        <v>3183</v>
      </c>
    </row>
    <row r="95" spans="1:14" ht="13.5" customHeight="1">
      <c r="A95" s="17"/>
      <c r="B95" s="4" t="s">
        <v>9</v>
      </c>
      <c r="C95" s="6">
        <f>'1月1日'!$C$17</f>
        <v>4684</v>
      </c>
      <c r="D95" s="6">
        <f>'2月1日'!$C$17</f>
        <v>4690</v>
      </c>
      <c r="E95" s="6">
        <f>'3月1日'!$C$17</f>
        <v>4693</v>
      </c>
      <c r="F95" s="6">
        <f>'4月1日'!$C$17</f>
        <v>4691</v>
      </c>
      <c r="G95" s="6">
        <f>'5月1日'!$C$17</f>
        <v>4705</v>
      </c>
      <c r="H95" s="6">
        <f>'6月1日'!$C$17</f>
        <v>4714</v>
      </c>
      <c r="I95" s="6">
        <f>'7月1日'!$C$17</f>
        <v>4725</v>
      </c>
      <c r="J95" s="6">
        <f>'8月1日'!$C$17</f>
        <v>4719</v>
      </c>
      <c r="K95" s="6">
        <f>'9月1日'!$C$17</f>
        <v>4717</v>
      </c>
      <c r="L95" s="6">
        <f>'10月1日'!$C$17</f>
        <v>4709</v>
      </c>
      <c r="M95" s="6">
        <f>'11月1日'!$C$17</f>
        <v>4701</v>
      </c>
      <c r="N95" s="18">
        <f>'12月1日'!$C$17</f>
        <v>4710</v>
      </c>
    </row>
    <row r="96" spans="1:14" ht="13.5" customHeight="1">
      <c r="A96" s="17"/>
      <c r="B96" s="4" t="s">
        <v>10</v>
      </c>
      <c r="C96" s="6">
        <f>'1月1日'!$D$17</f>
        <v>5036</v>
      </c>
      <c r="D96" s="6">
        <f>'2月1日'!$D$17</f>
        <v>5045</v>
      </c>
      <c r="E96" s="6">
        <f>'3月1日'!$D$17</f>
        <v>5057</v>
      </c>
      <c r="F96" s="6">
        <f>'4月1日'!$D$17</f>
        <v>5067</v>
      </c>
      <c r="G96" s="6">
        <f>'5月1日'!$D$17</f>
        <v>5063</v>
      </c>
      <c r="H96" s="6">
        <f>'6月1日'!$D$17</f>
        <v>5064</v>
      </c>
      <c r="I96" s="6">
        <f>'7月1日'!$D$17</f>
        <v>5071</v>
      </c>
      <c r="J96" s="6">
        <f>'8月1日'!$D$17</f>
        <v>5074</v>
      </c>
      <c r="K96" s="6">
        <f>'9月1日'!$D$17</f>
        <v>5080</v>
      </c>
      <c r="L96" s="6">
        <f>'10月1日'!$D$17</f>
        <v>5082</v>
      </c>
      <c r="M96" s="6">
        <f>'11月1日'!$D$17</f>
        <v>5074</v>
      </c>
      <c r="N96" s="18">
        <f>'12月1日'!$D$17</f>
        <v>5089</v>
      </c>
    </row>
    <row r="97" spans="1:14" ht="13.5" customHeight="1">
      <c r="A97" s="17"/>
      <c r="B97" s="4" t="s">
        <v>11</v>
      </c>
      <c r="C97" s="34">
        <f>'1月1日'!$E$17</f>
        <v>9720</v>
      </c>
      <c r="D97" s="34">
        <f>'2月1日'!$E$17</f>
        <v>9735</v>
      </c>
      <c r="E97" s="34">
        <f>'3月1日'!$E$17</f>
        <v>9750</v>
      </c>
      <c r="F97" s="34">
        <f>'4月1日'!$E$17</f>
        <v>9758</v>
      </c>
      <c r="G97" s="34">
        <f>'5月1日'!$E$17</f>
        <v>9768</v>
      </c>
      <c r="H97" s="34">
        <f>'6月1日'!$E$17</f>
        <v>9778</v>
      </c>
      <c r="I97" s="34">
        <f>'7月1日'!$E$17</f>
        <v>9796</v>
      </c>
      <c r="J97" s="34">
        <f>'8月1日'!$E$17</f>
        <v>9793</v>
      </c>
      <c r="K97" s="34">
        <f>'9月1日'!$E$17</f>
        <v>9797</v>
      </c>
      <c r="L97" s="34">
        <f>'10月1日'!$E$17</f>
        <v>9791</v>
      </c>
      <c r="M97" s="34">
        <f>'11月1日'!$E$17</f>
        <v>9775</v>
      </c>
      <c r="N97" s="35">
        <f>'12月1日'!$E$17</f>
        <v>9799</v>
      </c>
    </row>
    <row r="98" spans="1:14" ht="13.5" customHeight="1">
      <c r="A98" s="17"/>
      <c r="B98" s="4" t="s">
        <v>12</v>
      </c>
      <c r="C98" s="1">
        <f>'1月1日'!$F$17</f>
        <v>20.38</v>
      </c>
      <c r="D98" s="1">
        <f>'2月1日'!$F$17</f>
        <v>20.38</v>
      </c>
      <c r="E98" s="1">
        <f>'3月1日'!$F$17</f>
        <v>20.38</v>
      </c>
      <c r="F98" s="1">
        <f>'4月1日'!$F$17</f>
        <v>20.38</v>
      </c>
      <c r="G98" s="1">
        <f>'5月1日'!$F$17</f>
        <v>20.38</v>
      </c>
      <c r="H98" s="1">
        <f>'6月1日'!$F$17</f>
        <v>20.38</v>
      </c>
      <c r="I98" s="1">
        <f>'7月1日'!$F$17</f>
        <v>20.38</v>
      </c>
      <c r="J98" s="1">
        <f>'8月1日'!$F$17</f>
        <v>20.38</v>
      </c>
      <c r="K98" s="1">
        <f>'9月1日'!$F$17</f>
        <v>20.38</v>
      </c>
      <c r="L98" s="1">
        <f>'10月1日'!$F$17</f>
        <v>20.38</v>
      </c>
      <c r="M98" s="1">
        <f>'11月1日'!$F$17</f>
        <v>20.38</v>
      </c>
      <c r="N98" s="19">
        <f>'12月1日'!$F$17</f>
        <v>20.38</v>
      </c>
    </row>
    <row r="99" spans="1:14" ht="13.5" customHeight="1" thickBot="1">
      <c r="A99" s="20"/>
      <c r="B99" s="21" t="s">
        <v>13</v>
      </c>
      <c r="C99" s="22">
        <f>'1月1日'!$G$17</f>
        <v>476.9381746810599</v>
      </c>
      <c r="D99" s="22">
        <f>'2月1日'!$G$17</f>
        <v>477.67419038272817</v>
      </c>
      <c r="E99" s="22">
        <f>'3月1日'!$G$17</f>
        <v>478.41020608439646</v>
      </c>
      <c r="F99" s="22">
        <f>'4月1日'!$G$17</f>
        <v>478.8027477919529</v>
      </c>
      <c r="G99" s="22">
        <f>'5月1日'!$G$17</f>
        <v>479.2934249263985</v>
      </c>
      <c r="H99" s="22">
        <f>'6月1日'!$G$17</f>
        <v>479.78410206084396</v>
      </c>
      <c r="I99" s="22">
        <f>'7月1日'!$G$17</f>
        <v>480.667320902846</v>
      </c>
      <c r="J99" s="22">
        <f>'8月1日'!$G$17</f>
        <v>480.5201177625123</v>
      </c>
      <c r="K99" s="22">
        <f>'9月1日'!$G$17</f>
        <v>480.7163886162905</v>
      </c>
      <c r="L99" s="22">
        <f>'10月1日'!$G$17</f>
        <v>480.42198233562317</v>
      </c>
      <c r="M99" s="22">
        <f>'11月1日'!$G$17</f>
        <v>479.6368989205103</v>
      </c>
      <c r="N99" s="23">
        <f>'12月1日'!$G$17</f>
        <v>480.81452404317963</v>
      </c>
    </row>
    <row r="100" spans="1:14" ht="13.5" customHeight="1">
      <c r="A100" s="15" t="s">
        <v>28</v>
      </c>
      <c r="B100" s="16" t="s">
        <v>8</v>
      </c>
      <c r="C100" s="36">
        <f>'1月1日'!$B$18</f>
        <v>538</v>
      </c>
      <c r="D100" s="36">
        <f>'2月1日'!$B$18</f>
        <v>537</v>
      </c>
      <c r="E100" s="36">
        <f>'3月1日'!$B$18</f>
        <v>539</v>
      </c>
      <c r="F100" s="36">
        <f>'4月1日'!$B$18</f>
        <v>537</v>
      </c>
      <c r="G100" s="36">
        <f>'5月1日'!$B$18</f>
        <v>547</v>
      </c>
      <c r="H100" s="36">
        <f>'6月1日'!$B$18</f>
        <v>546</v>
      </c>
      <c r="I100" s="36">
        <f>'7月1日'!$B$18</f>
        <v>547</v>
      </c>
      <c r="J100" s="36">
        <f>'8月1日'!$B$18</f>
        <v>547</v>
      </c>
      <c r="K100" s="36">
        <f>'9月1日'!$B$18</f>
        <v>548</v>
      </c>
      <c r="L100" s="36">
        <f>'10月1日'!$B$18</f>
        <v>549</v>
      </c>
      <c r="M100" s="36">
        <f>'11月1日'!$B$18</f>
        <v>548</v>
      </c>
      <c r="N100" s="37">
        <f>'12月1日'!$B$18</f>
        <v>549</v>
      </c>
    </row>
    <row r="101" spans="1:14" ht="13.5" customHeight="1">
      <c r="A101" s="17"/>
      <c r="B101" s="4" t="s">
        <v>9</v>
      </c>
      <c r="C101" s="6">
        <f>'1月1日'!$C$18</f>
        <v>944</v>
      </c>
      <c r="D101" s="6">
        <f>'2月1日'!$C$18</f>
        <v>943</v>
      </c>
      <c r="E101" s="6">
        <f>'3月1日'!$C$18</f>
        <v>946</v>
      </c>
      <c r="F101" s="6">
        <f>'4月1日'!$C$18</f>
        <v>935</v>
      </c>
      <c r="G101" s="6">
        <f>'5月1日'!$C$18</f>
        <v>948</v>
      </c>
      <c r="H101" s="6">
        <f>'6月1日'!$C$18</f>
        <v>946</v>
      </c>
      <c r="I101" s="6">
        <f>'7月1日'!$C$18</f>
        <v>943</v>
      </c>
      <c r="J101" s="6">
        <f>'8月1日'!$C$18</f>
        <v>942</v>
      </c>
      <c r="K101" s="6">
        <f>'9月1日'!$C$18</f>
        <v>941</v>
      </c>
      <c r="L101" s="6">
        <f>'10月1日'!$C$18</f>
        <v>944</v>
      </c>
      <c r="M101" s="6">
        <f>'11月1日'!$C$18</f>
        <v>944</v>
      </c>
      <c r="N101" s="18">
        <f>'12月1日'!$C$18</f>
        <v>943</v>
      </c>
    </row>
    <row r="102" spans="1:14" ht="13.5" customHeight="1">
      <c r="A102" s="17"/>
      <c r="B102" s="4" t="s">
        <v>10</v>
      </c>
      <c r="C102" s="6">
        <f>'1月1日'!$D$18</f>
        <v>972</v>
      </c>
      <c r="D102" s="6">
        <f>'2月1日'!$D$18</f>
        <v>971</v>
      </c>
      <c r="E102" s="6">
        <f>'3月1日'!$D$18</f>
        <v>975</v>
      </c>
      <c r="F102" s="6">
        <f>'4月1日'!$D$18</f>
        <v>970</v>
      </c>
      <c r="G102" s="6">
        <f>'5月1日'!$D$18</f>
        <v>979</v>
      </c>
      <c r="H102" s="6">
        <f>'6月1日'!$D$18</f>
        <v>978</v>
      </c>
      <c r="I102" s="6">
        <f>'7月1日'!$D$18</f>
        <v>976</v>
      </c>
      <c r="J102" s="6">
        <f>'8月1日'!$D$18</f>
        <v>976</v>
      </c>
      <c r="K102" s="6">
        <f>'9月1日'!$D$18</f>
        <v>975</v>
      </c>
      <c r="L102" s="6">
        <f>'10月1日'!$D$18</f>
        <v>977</v>
      </c>
      <c r="M102" s="6">
        <f>'11月1日'!$D$18</f>
        <v>976</v>
      </c>
      <c r="N102" s="18">
        <f>'12月1日'!$D$18</f>
        <v>972</v>
      </c>
    </row>
    <row r="103" spans="1:14" ht="13.5" customHeight="1">
      <c r="A103" s="17"/>
      <c r="B103" s="4" t="s">
        <v>11</v>
      </c>
      <c r="C103" s="34">
        <f>'1月1日'!$E$18</f>
        <v>1916</v>
      </c>
      <c r="D103" s="34">
        <f>'2月1日'!$E$18</f>
        <v>1914</v>
      </c>
      <c r="E103" s="34">
        <f>'3月1日'!$E$18</f>
        <v>1921</v>
      </c>
      <c r="F103" s="34">
        <f>'4月1日'!$E$18</f>
        <v>1905</v>
      </c>
      <c r="G103" s="34">
        <f>'5月1日'!$E$18</f>
        <v>1927</v>
      </c>
      <c r="H103" s="34">
        <f>'6月1日'!$E$18</f>
        <v>1924</v>
      </c>
      <c r="I103" s="34">
        <f>'7月1日'!$E$18</f>
        <v>1919</v>
      </c>
      <c r="J103" s="34">
        <f>'8月1日'!$E$18</f>
        <v>1918</v>
      </c>
      <c r="K103" s="34">
        <f>'9月1日'!$E$18</f>
        <v>1916</v>
      </c>
      <c r="L103" s="34">
        <f>'10月1日'!$E$18</f>
        <v>1921</v>
      </c>
      <c r="M103" s="34">
        <f>'11月1日'!$E$18</f>
        <v>1920</v>
      </c>
      <c r="N103" s="35">
        <f>'12月1日'!$E$18</f>
        <v>1915</v>
      </c>
    </row>
    <row r="104" spans="1:14" ht="13.5" customHeight="1">
      <c r="A104" s="17"/>
      <c r="B104" s="4" t="s">
        <v>12</v>
      </c>
      <c r="C104" s="1">
        <f>'1月1日'!$F$18</f>
        <v>11.87</v>
      </c>
      <c r="D104" s="1">
        <f>'2月1日'!$F$18</f>
        <v>11.87</v>
      </c>
      <c r="E104" s="1">
        <f>'3月1日'!$F$18</f>
        <v>11.87</v>
      </c>
      <c r="F104" s="1">
        <f>'4月1日'!$F$18</f>
        <v>11.87</v>
      </c>
      <c r="G104" s="1">
        <f>'5月1日'!$F$18</f>
        <v>11.87</v>
      </c>
      <c r="H104" s="1">
        <f>'6月1日'!$F$18</f>
        <v>11.87</v>
      </c>
      <c r="I104" s="1">
        <f>'7月1日'!$F$18</f>
        <v>11.87</v>
      </c>
      <c r="J104" s="1">
        <f>'8月1日'!$F$18</f>
        <v>11.87</v>
      </c>
      <c r="K104" s="1">
        <f>'9月1日'!$F$18</f>
        <v>11.87</v>
      </c>
      <c r="L104" s="1">
        <f>'10月1日'!$F$18</f>
        <v>11.87</v>
      </c>
      <c r="M104" s="1">
        <f>'11月1日'!$F$18</f>
        <v>11.87</v>
      </c>
      <c r="N104" s="19">
        <f>'12月1日'!$F$18</f>
        <v>11.87</v>
      </c>
    </row>
    <row r="105" spans="1:14" ht="13.5" customHeight="1" thickBot="1">
      <c r="A105" s="20"/>
      <c r="B105" s="21" t="s">
        <v>13</v>
      </c>
      <c r="C105" s="22">
        <f>'1月1日'!$G$18</f>
        <v>161.41533277169336</v>
      </c>
      <c r="D105" s="22">
        <f>'2月1日'!$G$18</f>
        <v>161.2468407750632</v>
      </c>
      <c r="E105" s="22">
        <f>'3月1日'!$G$18</f>
        <v>161.83656276326874</v>
      </c>
      <c r="F105" s="22">
        <f>'4月1日'!$G$18</f>
        <v>160.48862679022747</v>
      </c>
      <c r="G105" s="22">
        <f>'5月1日'!$G$18</f>
        <v>162.34203875315924</v>
      </c>
      <c r="H105" s="22">
        <f>'6月1日'!$G$18</f>
        <v>162.089300758214</v>
      </c>
      <c r="I105" s="22">
        <f>'7月1日'!$G$18</f>
        <v>161.6680707666386</v>
      </c>
      <c r="J105" s="22">
        <f>'8月1日'!$G$18</f>
        <v>161.58382476832352</v>
      </c>
      <c r="K105" s="22">
        <f>'9月1日'!$G$18</f>
        <v>161.41533277169336</v>
      </c>
      <c r="L105" s="22">
        <f>'10月1日'!$G$18</f>
        <v>161.83656276326874</v>
      </c>
      <c r="M105" s="22">
        <f>'11月1日'!$G$18</f>
        <v>161.75231676495366</v>
      </c>
      <c r="N105" s="23">
        <f>'12月1日'!$G$18</f>
        <v>161.33108677337827</v>
      </c>
    </row>
    <row r="106" spans="1:14" ht="13.5" customHeight="1">
      <c r="A106" s="15" t="s">
        <v>24</v>
      </c>
      <c r="B106" s="16" t="s">
        <v>8</v>
      </c>
      <c r="C106" s="36">
        <f>'1月1日'!$B$19</f>
        <v>1347</v>
      </c>
      <c r="D106" s="36">
        <f>'2月1日'!$B$19</f>
        <v>1346</v>
      </c>
      <c r="E106" s="36">
        <f>'3月1日'!$B$19</f>
        <v>1344</v>
      </c>
      <c r="F106" s="36">
        <f>'4月1日'!$B$19</f>
        <v>1346</v>
      </c>
      <c r="G106" s="36">
        <f>'5月1日'!$B$19</f>
        <v>1350</v>
      </c>
      <c r="H106" s="36">
        <f>'6月1日'!$B$19</f>
        <v>1351</v>
      </c>
      <c r="I106" s="36">
        <f>'7月1日'!$B$19</f>
        <v>1349</v>
      </c>
      <c r="J106" s="36">
        <f>'8月1日'!$B$19</f>
        <v>1351</v>
      </c>
      <c r="K106" s="36">
        <f>'9月1日'!$B$19</f>
        <v>1351</v>
      </c>
      <c r="L106" s="36">
        <f>'10月1日'!$B$19</f>
        <v>1353</v>
      </c>
      <c r="M106" s="36">
        <f>'11月1日'!$B$19</f>
        <v>1354</v>
      </c>
      <c r="N106" s="37">
        <f>'12月1日'!$B$19</f>
        <v>1358</v>
      </c>
    </row>
    <row r="107" spans="1:14" ht="13.5" customHeight="1">
      <c r="A107" s="17"/>
      <c r="B107" s="4" t="s">
        <v>9</v>
      </c>
      <c r="C107" s="6">
        <f>'1月1日'!$C$19</f>
        <v>1775</v>
      </c>
      <c r="D107" s="6">
        <f>'2月1日'!$C$19</f>
        <v>1772</v>
      </c>
      <c r="E107" s="6">
        <f>'3月1日'!$C$19</f>
        <v>1773</v>
      </c>
      <c r="F107" s="6">
        <f>'4月1日'!$C$19</f>
        <v>1775</v>
      </c>
      <c r="G107" s="6">
        <f>'5月1日'!$C$19</f>
        <v>1770</v>
      </c>
      <c r="H107" s="6">
        <f>'6月1日'!$C$19</f>
        <v>1773</v>
      </c>
      <c r="I107" s="6">
        <f>'7月1日'!$C$19</f>
        <v>1775</v>
      </c>
      <c r="J107" s="6">
        <f>'8月1日'!$C$19</f>
        <v>1769</v>
      </c>
      <c r="K107" s="6">
        <f>'9月1日'!$C$19</f>
        <v>1770</v>
      </c>
      <c r="L107" s="6">
        <f>'10月1日'!$C$19</f>
        <v>1768</v>
      </c>
      <c r="M107" s="6">
        <f>'11月1日'!$C$19</f>
        <v>1771</v>
      </c>
      <c r="N107" s="18">
        <f>'12月1日'!$C$19</f>
        <v>1777</v>
      </c>
    </row>
    <row r="108" spans="1:14" ht="13.5" customHeight="1">
      <c r="A108" s="17"/>
      <c r="B108" s="4" t="s">
        <v>10</v>
      </c>
      <c r="C108" s="6">
        <f>'1月1日'!$D$19</f>
        <v>1898</v>
      </c>
      <c r="D108" s="6">
        <f>'2月1日'!$D$19</f>
        <v>1899</v>
      </c>
      <c r="E108" s="6">
        <f>'3月1日'!$D$19</f>
        <v>1891</v>
      </c>
      <c r="F108" s="6">
        <f>'4月1日'!$D$19</f>
        <v>1896</v>
      </c>
      <c r="G108" s="6">
        <f>'5月1日'!$D$19</f>
        <v>1900</v>
      </c>
      <c r="H108" s="6">
        <f>'6月1日'!$D$19</f>
        <v>1904</v>
      </c>
      <c r="I108" s="6">
        <f>'7月1日'!$D$19</f>
        <v>1898</v>
      </c>
      <c r="J108" s="6">
        <f>'8月1日'!$D$19</f>
        <v>1898</v>
      </c>
      <c r="K108" s="6">
        <f>'9月1日'!$D$19</f>
        <v>1902</v>
      </c>
      <c r="L108" s="6">
        <f>'10月1日'!$D$19</f>
        <v>1902</v>
      </c>
      <c r="M108" s="6">
        <f>'11月1日'!$D$19</f>
        <v>1904</v>
      </c>
      <c r="N108" s="18">
        <f>'12月1日'!$D$19</f>
        <v>1906</v>
      </c>
    </row>
    <row r="109" spans="1:14" ht="13.5" customHeight="1">
      <c r="A109" s="17"/>
      <c r="B109" s="4" t="s">
        <v>11</v>
      </c>
      <c r="C109" s="34">
        <f>'1月1日'!$E$19</f>
        <v>3673</v>
      </c>
      <c r="D109" s="34">
        <f>'2月1日'!$E$19</f>
        <v>3671</v>
      </c>
      <c r="E109" s="34">
        <f>'3月1日'!$E$19</f>
        <v>3664</v>
      </c>
      <c r="F109" s="34">
        <f>'4月1日'!$E$19</f>
        <v>3671</v>
      </c>
      <c r="G109" s="34">
        <f>'5月1日'!$E$19</f>
        <v>3670</v>
      </c>
      <c r="H109" s="34">
        <f>'6月1日'!$E$19</f>
        <v>3677</v>
      </c>
      <c r="I109" s="34">
        <f>'7月1日'!$E$19</f>
        <v>3673</v>
      </c>
      <c r="J109" s="34">
        <f>'8月1日'!$E$19</f>
        <v>3667</v>
      </c>
      <c r="K109" s="34">
        <f>'9月1日'!$E$19</f>
        <v>3672</v>
      </c>
      <c r="L109" s="34">
        <f>'10月1日'!$E$19</f>
        <v>3670</v>
      </c>
      <c r="M109" s="34">
        <f>'11月1日'!$E$19</f>
        <v>3675</v>
      </c>
      <c r="N109" s="35">
        <f>'12月1日'!$E$19</f>
        <v>3683</v>
      </c>
    </row>
    <row r="110" spans="1:14" ht="13.5" customHeight="1">
      <c r="A110" s="17"/>
      <c r="B110" s="4" t="s">
        <v>12</v>
      </c>
      <c r="C110" s="1">
        <f>'1月1日'!$F$19</f>
        <v>6.33</v>
      </c>
      <c r="D110" s="1">
        <f>'2月1日'!$F$19</f>
        <v>6.33</v>
      </c>
      <c r="E110" s="1">
        <f>'3月1日'!$F$19</f>
        <v>6.33</v>
      </c>
      <c r="F110" s="1">
        <f>'4月1日'!$F$19</f>
        <v>6.33</v>
      </c>
      <c r="G110" s="1">
        <f>'5月1日'!$F$19</f>
        <v>6.33</v>
      </c>
      <c r="H110" s="1">
        <f>'6月1日'!$F$19</f>
        <v>6.33</v>
      </c>
      <c r="I110" s="1">
        <f>'7月1日'!$F$19</f>
        <v>6.33</v>
      </c>
      <c r="J110" s="1">
        <f>'8月1日'!$F$19</f>
        <v>6.33</v>
      </c>
      <c r="K110" s="1">
        <f>'9月1日'!$F$19</f>
        <v>6.33</v>
      </c>
      <c r="L110" s="1">
        <f>'10月1日'!$F$19</f>
        <v>6.33</v>
      </c>
      <c r="M110" s="1">
        <f>'11月1日'!$F$19</f>
        <v>6.33</v>
      </c>
      <c r="N110" s="19">
        <f>'12月1日'!$F$19</f>
        <v>6.33</v>
      </c>
    </row>
    <row r="111" spans="1:14" ht="13.5" customHeight="1" thickBot="1">
      <c r="A111" s="20"/>
      <c r="B111" s="21" t="s">
        <v>13</v>
      </c>
      <c r="C111" s="22">
        <f>'1月1日'!$G$19</f>
        <v>580.2527646129541</v>
      </c>
      <c r="D111" s="22">
        <f>'2月1日'!$G$19</f>
        <v>579.9368088467614</v>
      </c>
      <c r="E111" s="22">
        <f>'3月1日'!$G$19</f>
        <v>578.8309636650869</v>
      </c>
      <c r="F111" s="22">
        <f>'4月1日'!$G$19</f>
        <v>579.9368088467614</v>
      </c>
      <c r="G111" s="22">
        <f>'5月1日'!$G$19</f>
        <v>579.7788309636651</v>
      </c>
      <c r="H111" s="22">
        <f>'6月1日'!$G$19</f>
        <v>580.8846761453397</v>
      </c>
      <c r="I111" s="22">
        <f>'7月1日'!$G$19</f>
        <v>580.2527646129541</v>
      </c>
      <c r="J111" s="22">
        <f>'8月1日'!$G$19</f>
        <v>579.304897314376</v>
      </c>
      <c r="K111" s="22">
        <f>'9月1日'!$G$19</f>
        <v>580.0947867298578</v>
      </c>
      <c r="L111" s="22">
        <f>'10月1日'!$G$19</f>
        <v>579.7788309636651</v>
      </c>
      <c r="M111" s="22">
        <f>'11月1日'!$G$19</f>
        <v>580.568720379147</v>
      </c>
      <c r="N111" s="23">
        <f>'12月1日'!$G$19</f>
        <v>581.8325434439179</v>
      </c>
    </row>
    <row r="112" spans="1:14" ht="13.5" customHeight="1">
      <c r="A112" s="15" t="s">
        <v>26</v>
      </c>
      <c r="B112" s="16" t="s">
        <v>8</v>
      </c>
      <c r="C112" s="36">
        <f>'1月1日'!$B$20</f>
        <v>5168</v>
      </c>
      <c r="D112" s="36">
        <f>'2月1日'!$B$20</f>
        <v>5166</v>
      </c>
      <c r="E112" s="36">
        <f>'3月1日'!$B$20</f>
        <v>5163</v>
      </c>
      <c r="F112" s="36">
        <f>'4月1日'!$B$20</f>
        <v>5160</v>
      </c>
      <c r="G112" s="36">
        <f>'5月1日'!$B$20</f>
        <v>5213</v>
      </c>
      <c r="H112" s="36">
        <f>'6月1日'!$B$20</f>
        <v>5227</v>
      </c>
      <c r="I112" s="36">
        <f>'7月1日'!$B$20</f>
        <v>5259</v>
      </c>
      <c r="J112" s="36">
        <f>'8月1日'!$B$20</f>
        <v>5310</v>
      </c>
      <c r="K112" s="36">
        <f>'9月1日'!$B$20</f>
        <v>5319</v>
      </c>
      <c r="L112" s="36">
        <f>'10月1日'!$B$20</f>
        <v>5315</v>
      </c>
      <c r="M112" s="36">
        <f>'11月1日'!$B$20</f>
        <v>5315</v>
      </c>
      <c r="N112" s="37">
        <f>'12月1日'!$B$20</f>
        <v>5328</v>
      </c>
    </row>
    <row r="113" spans="1:14" ht="13.5" customHeight="1">
      <c r="A113" s="17"/>
      <c r="B113" s="4" t="s">
        <v>9</v>
      </c>
      <c r="C113" s="6">
        <f>'1月1日'!$C$20</f>
        <v>7268</v>
      </c>
      <c r="D113" s="6">
        <f>'2月1日'!$C$20</f>
        <v>7256</v>
      </c>
      <c r="E113" s="6">
        <f>'3月1日'!$C$20</f>
        <v>7240</v>
      </c>
      <c r="F113" s="6">
        <f>'4月1日'!$C$20</f>
        <v>7240</v>
      </c>
      <c r="G113" s="6">
        <f>'5月1日'!$C$20</f>
        <v>7268</v>
      </c>
      <c r="H113" s="6">
        <f>'6月1日'!$C$20</f>
        <v>7267</v>
      </c>
      <c r="I113" s="6">
        <f>'7月1日'!$C$20</f>
        <v>7287</v>
      </c>
      <c r="J113" s="6">
        <f>'8月1日'!$C$20</f>
        <v>7330</v>
      </c>
      <c r="K113" s="6">
        <f>'9月1日'!$C$20</f>
        <v>7338</v>
      </c>
      <c r="L113" s="6">
        <f>'10月1日'!$C$20</f>
        <v>7308</v>
      </c>
      <c r="M113" s="6">
        <f>'11月1日'!$C$20</f>
        <v>7309</v>
      </c>
      <c r="N113" s="18">
        <f>'12月1日'!$C$20</f>
        <v>7327</v>
      </c>
    </row>
    <row r="114" spans="1:14" ht="13.5" customHeight="1">
      <c r="A114" s="17"/>
      <c r="B114" s="4" t="s">
        <v>10</v>
      </c>
      <c r="C114" s="6">
        <f>'1月1日'!$D$20</f>
        <v>7658</v>
      </c>
      <c r="D114" s="6">
        <f>'2月1日'!$D$20</f>
        <v>7655</v>
      </c>
      <c r="E114" s="6">
        <f>'3月1日'!$D$20</f>
        <v>7653</v>
      </c>
      <c r="F114" s="6">
        <f>'4月1日'!$D$20</f>
        <v>7634</v>
      </c>
      <c r="G114" s="6">
        <f>'5月1日'!$D$20</f>
        <v>7686</v>
      </c>
      <c r="H114" s="6">
        <f>'6月1日'!$D$20</f>
        <v>7671</v>
      </c>
      <c r="I114" s="6">
        <f>'7月1日'!$D$20</f>
        <v>7696</v>
      </c>
      <c r="J114" s="6">
        <f>'8月1日'!$D$20</f>
        <v>7731</v>
      </c>
      <c r="K114" s="6">
        <f>'9月1日'!$D$20</f>
        <v>7751</v>
      </c>
      <c r="L114" s="6">
        <f>'10月1日'!$D$20</f>
        <v>7748</v>
      </c>
      <c r="M114" s="6">
        <f>'11月1日'!$D$20</f>
        <v>7743</v>
      </c>
      <c r="N114" s="18">
        <f>'12月1日'!$D$20</f>
        <v>7744</v>
      </c>
    </row>
    <row r="115" spans="1:14" ht="13.5" customHeight="1">
      <c r="A115" s="17"/>
      <c r="B115" s="4" t="s">
        <v>11</v>
      </c>
      <c r="C115" s="34">
        <f>'1月1日'!$E$20</f>
        <v>14926</v>
      </c>
      <c r="D115" s="34">
        <f>'2月1日'!$E$20</f>
        <v>14911</v>
      </c>
      <c r="E115" s="34">
        <f>'3月1日'!$E$20</f>
        <v>14893</v>
      </c>
      <c r="F115" s="34">
        <f>'4月1日'!$E$20</f>
        <v>14874</v>
      </c>
      <c r="G115" s="34">
        <f>'5月1日'!$E$20</f>
        <v>14954</v>
      </c>
      <c r="H115" s="34">
        <f>'6月1日'!$E$20</f>
        <v>14938</v>
      </c>
      <c r="I115" s="34">
        <f>'7月1日'!$E$20</f>
        <v>14983</v>
      </c>
      <c r="J115" s="34">
        <f>'8月1日'!$E$20</f>
        <v>15061</v>
      </c>
      <c r="K115" s="34">
        <f>'9月1日'!$E$20</f>
        <v>15089</v>
      </c>
      <c r="L115" s="34">
        <f>'10月1日'!$E$20</f>
        <v>15056</v>
      </c>
      <c r="M115" s="34">
        <f>'11月1日'!$E$20</f>
        <v>15052</v>
      </c>
      <c r="N115" s="35">
        <f>'12月1日'!$E$20</f>
        <v>15071</v>
      </c>
    </row>
    <row r="116" spans="1:14" ht="13.5" customHeight="1">
      <c r="A116" s="17"/>
      <c r="B116" s="4" t="s">
        <v>12</v>
      </c>
      <c r="C116" s="1">
        <f>'1月1日'!$F$20</f>
        <v>17.98</v>
      </c>
      <c r="D116" s="1">
        <f>'2月1日'!$F$20</f>
        <v>17.98</v>
      </c>
      <c r="E116" s="1">
        <f>'3月1日'!$F$20</f>
        <v>17.98</v>
      </c>
      <c r="F116" s="1">
        <f>'4月1日'!$F$20</f>
        <v>17.98</v>
      </c>
      <c r="G116" s="1">
        <f>'5月1日'!$F$20</f>
        <v>17.98</v>
      </c>
      <c r="H116" s="1">
        <f>'6月1日'!$F$20</f>
        <v>17.98</v>
      </c>
      <c r="I116" s="1">
        <f>'7月1日'!$F$20</f>
        <v>17.98</v>
      </c>
      <c r="J116" s="1">
        <f>'8月1日'!$F$20</f>
        <v>17.98</v>
      </c>
      <c r="K116" s="1">
        <f>'9月1日'!$F$20</f>
        <v>17.98</v>
      </c>
      <c r="L116" s="1">
        <f>'10月1日'!$F$20</f>
        <v>17.98</v>
      </c>
      <c r="M116" s="1">
        <f>'11月1日'!$F$20</f>
        <v>17.98</v>
      </c>
      <c r="N116" s="19">
        <f>'12月1日'!$F$20</f>
        <v>17.98</v>
      </c>
    </row>
    <row r="117" spans="1:14" ht="13.5" customHeight="1" thickBot="1">
      <c r="A117" s="20"/>
      <c r="B117" s="21" t="s">
        <v>13</v>
      </c>
      <c r="C117" s="22">
        <f>'1月1日'!$G$20</f>
        <v>830.1446051167965</v>
      </c>
      <c r="D117" s="22">
        <f>'2月1日'!$G$20</f>
        <v>829.3103448275862</v>
      </c>
      <c r="E117" s="22">
        <f>'3月1日'!$G$20</f>
        <v>828.3092324805339</v>
      </c>
      <c r="F117" s="22">
        <f>'4月1日'!$G$20</f>
        <v>827.2525027808676</v>
      </c>
      <c r="G117" s="22">
        <f>'5月1日'!$G$20</f>
        <v>831.7018909899889</v>
      </c>
      <c r="H117" s="22">
        <f>'6月1日'!$G$20</f>
        <v>830.8120133481646</v>
      </c>
      <c r="I117" s="22">
        <f>'7月1日'!$G$20</f>
        <v>833.3147942157954</v>
      </c>
      <c r="J117" s="22">
        <f>'8月1日'!$G$20</f>
        <v>837.6529477196885</v>
      </c>
      <c r="K117" s="22">
        <f>'9月1日'!$G$20</f>
        <v>839.210233592881</v>
      </c>
      <c r="L117" s="22">
        <f>'10月1日'!$G$20</f>
        <v>837.3748609566185</v>
      </c>
      <c r="M117" s="22">
        <f>'11月1日'!$G$20</f>
        <v>837.1523915461623</v>
      </c>
      <c r="N117" s="23">
        <f>'12月1日'!$G$20</f>
        <v>838.2091212458287</v>
      </c>
    </row>
    <row r="118" spans="1:14" ht="13.5" customHeight="1">
      <c r="A118" s="15" t="s">
        <v>25</v>
      </c>
      <c r="B118" s="16" t="s">
        <v>8</v>
      </c>
      <c r="C118" s="36">
        <f>'1月1日'!$B$21</f>
        <v>1897</v>
      </c>
      <c r="D118" s="36">
        <f>'2月1日'!$B$21</f>
        <v>1893</v>
      </c>
      <c r="E118" s="36">
        <f>'3月1日'!$B$21</f>
        <v>1899</v>
      </c>
      <c r="F118" s="36">
        <f>'4月1日'!$B$21</f>
        <v>1881</v>
      </c>
      <c r="G118" s="36">
        <f>'5月1日'!$B$21</f>
        <v>1888</v>
      </c>
      <c r="H118" s="36">
        <f>'6月1日'!$B$21</f>
        <v>1891</v>
      </c>
      <c r="I118" s="36">
        <f>'7月1日'!$B$21</f>
        <v>1895</v>
      </c>
      <c r="J118" s="36">
        <f>'8月1日'!$B$21</f>
        <v>1903</v>
      </c>
      <c r="K118" s="36">
        <f>'9月1日'!$B$21</f>
        <v>1906</v>
      </c>
      <c r="L118" s="36">
        <f>'10月1日'!$B$21</f>
        <v>1909</v>
      </c>
      <c r="M118" s="36">
        <f>'11月1日'!$B$21</f>
        <v>1910</v>
      </c>
      <c r="N118" s="37">
        <f>'12月1日'!$B$21</f>
        <v>1909</v>
      </c>
    </row>
    <row r="119" spans="1:14" ht="13.5" customHeight="1">
      <c r="A119" s="17"/>
      <c r="B119" s="4" t="s">
        <v>9</v>
      </c>
      <c r="C119" s="6">
        <f>'1月1日'!$C$21</f>
        <v>2830</v>
      </c>
      <c r="D119" s="6">
        <f>'2月1日'!$C$21</f>
        <v>2824</v>
      </c>
      <c r="E119" s="6">
        <f>'3月1日'!$C$21</f>
        <v>2832</v>
      </c>
      <c r="F119" s="6">
        <f>'4月1日'!$C$21</f>
        <v>2831</v>
      </c>
      <c r="G119" s="6">
        <f>'5月1日'!$C$21</f>
        <v>2826</v>
      </c>
      <c r="H119" s="6">
        <f>'6月1日'!$C$21</f>
        <v>2825</v>
      </c>
      <c r="I119" s="6">
        <f>'7月1日'!$C$21</f>
        <v>2824</v>
      </c>
      <c r="J119" s="6">
        <f>'8月1日'!$C$21</f>
        <v>2820</v>
      </c>
      <c r="K119" s="6">
        <f>'9月1日'!$C$21</f>
        <v>2823</v>
      </c>
      <c r="L119" s="6">
        <f>'10月1日'!$C$21</f>
        <v>2832</v>
      </c>
      <c r="M119" s="6">
        <f>'11月1日'!$C$21</f>
        <v>2833</v>
      </c>
      <c r="N119" s="18">
        <f>'12月1日'!$C$21</f>
        <v>2838</v>
      </c>
    </row>
    <row r="120" spans="1:14" ht="13.5" customHeight="1">
      <c r="A120" s="17"/>
      <c r="B120" s="4" t="s">
        <v>10</v>
      </c>
      <c r="C120" s="6">
        <f>'1月1日'!$D$21</f>
        <v>3013</v>
      </c>
      <c r="D120" s="6">
        <f>'2月1日'!$D$21</f>
        <v>2999</v>
      </c>
      <c r="E120" s="6">
        <f>'3月1日'!$D$21</f>
        <v>3005</v>
      </c>
      <c r="F120" s="6">
        <f>'4月1日'!$D$21</f>
        <v>2985</v>
      </c>
      <c r="G120" s="6">
        <f>'5月1日'!$D$21</f>
        <v>2979</v>
      </c>
      <c r="H120" s="6">
        <f>'6月1日'!$D$21</f>
        <v>2988</v>
      </c>
      <c r="I120" s="6">
        <f>'7月1日'!$D$21</f>
        <v>2991</v>
      </c>
      <c r="J120" s="6">
        <f>'8月1日'!$D$21</f>
        <v>2997</v>
      </c>
      <c r="K120" s="6">
        <f>'9月1日'!$D$21</f>
        <v>2993</v>
      </c>
      <c r="L120" s="6">
        <f>'10月1日'!$D$21</f>
        <v>2983</v>
      </c>
      <c r="M120" s="6">
        <f>'11月1日'!$D$21</f>
        <v>2984</v>
      </c>
      <c r="N120" s="18">
        <f>'12月1日'!$D$21</f>
        <v>2984</v>
      </c>
    </row>
    <row r="121" spans="1:14" ht="13.5" customHeight="1">
      <c r="A121" s="17"/>
      <c r="B121" s="4" t="s">
        <v>11</v>
      </c>
      <c r="C121" s="34">
        <f>'1月1日'!$E$21</f>
        <v>5843</v>
      </c>
      <c r="D121" s="34">
        <f>'2月1日'!$E$21</f>
        <v>5823</v>
      </c>
      <c r="E121" s="34">
        <f>'3月1日'!$E$21</f>
        <v>5837</v>
      </c>
      <c r="F121" s="34">
        <f>'4月1日'!$E$21</f>
        <v>5816</v>
      </c>
      <c r="G121" s="34">
        <f>'5月1日'!$E$21</f>
        <v>5805</v>
      </c>
      <c r="H121" s="34">
        <f>'6月1日'!$E$21</f>
        <v>5813</v>
      </c>
      <c r="I121" s="34">
        <f>'7月1日'!$E$21</f>
        <v>5815</v>
      </c>
      <c r="J121" s="34">
        <f>'8月1日'!$E$21</f>
        <v>5817</v>
      </c>
      <c r="K121" s="34">
        <f>'9月1日'!$E$21</f>
        <v>5816</v>
      </c>
      <c r="L121" s="34">
        <f>'10月1日'!$E$21</f>
        <v>5815</v>
      </c>
      <c r="M121" s="34">
        <f>'11月1日'!$E$21</f>
        <v>5817</v>
      </c>
      <c r="N121" s="35">
        <f>'12月1日'!$E$21</f>
        <v>5822</v>
      </c>
    </row>
    <row r="122" spans="1:14" ht="13.5" customHeight="1">
      <c r="A122" s="17"/>
      <c r="B122" s="4" t="s">
        <v>12</v>
      </c>
      <c r="C122" s="1">
        <f>'1月1日'!$F$21</f>
        <v>8.62</v>
      </c>
      <c r="D122" s="1">
        <f>'2月1日'!$F$21</f>
        <v>8.62</v>
      </c>
      <c r="E122" s="1">
        <f>'3月1日'!$F$21</f>
        <v>8.62</v>
      </c>
      <c r="F122" s="1">
        <f>'4月1日'!$F$21</f>
        <v>8.62</v>
      </c>
      <c r="G122" s="1">
        <f>'5月1日'!$F$21</f>
        <v>8.62</v>
      </c>
      <c r="H122" s="1">
        <f>'6月1日'!$F$21</f>
        <v>8.62</v>
      </c>
      <c r="I122" s="1">
        <f>'7月1日'!$F$21</f>
        <v>8.62</v>
      </c>
      <c r="J122" s="1">
        <f>'8月1日'!$F$21</f>
        <v>8.62</v>
      </c>
      <c r="K122" s="1">
        <f>'9月1日'!$F$21</f>
        <v>8.62</v>
      </c>
      <c r="L122" s="1">
        <f>'10月1日'!$F$21</f>
        <v>8.62</v>
      </c>
      <c r="M122" s="1">
        <f>'11月1日'!$F$21</f>
        <v>8.62</v>
      </c>
      <c r="N122" s="19">
        <f>'12月1日'!$F$21</f>
        <v>8.62</v>
      </c>
    </row>
    <row r="123" spans="1:14" ht="13.5" customHeight="1" thickBot="1">
      <c r="A123" s="20"/>
      <c r="B123" s="21" t="s">
        <v>13</v>
      </c>
      <c r="C123" s="22">
        <f>'1月1日'!$G$21</f>
        <v>677.8422273781903</v>
      </c>
      <c r="D123" s="22">
        <f>'2月1日'!$G$21</f>
        <v>675.5220417633411</v>
      </c>
      <c r="E123" s="22">
        <f>'3月1日'!$G$21</f>
        <v>677.1461716937356</v>
      </c>
      <c r="F123" s="22">
        <f>'4月1日'!$G$21</f>
        <v>674.7099767981439</v>
      </c>
      <c r="G123" s="22">
        <f>'5月1日'!$G$21</f>
        <v>673.4338747099769</v>
      </c>
      <c r="H123" s="22">
        <f>'6月1日'!$G$21</f>
        <v>674.3619489559165</v>
      </c>
      <c r="I123" s="22">
        <f>'7月1日'!$G$21</f>
        <v>674.5939675174014</v>
      </c>
      <c r="J123" s="22">
        <f>'8月1日'!$G$21</f>
        <v>674.8259860788863</v>
      </c>
      <c r="K123" s="22">
        <f>'9月1日'!$G$21</f>
        <v>674.7099767981439</v>
      </c>
      <c r="L123" s="22">
        <f>'10月1日'!$G$21</f>
        <v>674.5939675174014</v>
      </c>
      <c r="M123" s="22">
        <f>'11月1日'!$G$21</f>
        <v>674.8259860788863</v>
      </c>
      <c r="N123" s="23">
        <f>'12月1日'!$G$21</f>
        <v>675.4060324825987</v>
      </c>
    </row>
    <row r="124" spans="1:14" ht="13.5" customHeight="1">
      <c r="A124" s="15" t="s">
        <v>29</v>
      </c>
      <c r="B124" s="16" t="s">
        <v>8</v>
      </c>
      <c r="C124" s="36">
        <f>'1月1日'!$B$22</f>
        <v>3985</v>
      </c>
      <c r="D124" s="36">
        <f>'2月1日'!$B$22</f>
        <v>3993</v>
      </c>
      <c r="E124" s="36">
        <f>'3月1日'!$B$22</f>
        <v>3998</v>
      </c>
      <c r="F124" s="36">
        <f>'4月1日'!$B$22</f>
        <v>3985</v>
      </c>
      <c r="G124" s="36">
        <f>'5月1日'!$B$22</f>
        <v>3995</v>
      </c>
      <c r="H124" s="36">
        <f>'6月1日'!$B$22</f>
        <v>4003</v>
      </c>
      <c r="I124" s="36">
        <f>'7月1日'!$B$22</f>
        <v>4002</v>
      </c>
      <c r="J124" s="36">
        <f>'8月1日'!$B$22</f>
        <v>4007</v>
      </c>
      <c r="K124" s="36">
        <f>'9月1日'!$B$22</f>
        <v>4006</v>
      </c>
      <c r="L124" s="36">
        <f>'10月1日'!$B$22</f>
        <v>4018</v>
      </c>
      <c r="M124" s="36">
        <f>'11月1日'!$B$22</f>
        <v>4017</v>
      </c>
      <c r="N124" s="37">
        <f>'12月1日'!$B$22</f>
        <v>4030</v>
      </c>
    </row>
    <row r="125" spans="1:14" ht="13.5" customHeight="1">
      <c r="A125" s="17"/>
      <c r="B125" s="4" t="s">
        <v>9</v>
      </c>
      <c r="C125" s="6">
        <f>'1月1日'!$C$22</f>
        <v>5780</v>
      </c>
      <c r="D125" s="6">
        <f>'2月1日'!$C$22</f>
        <v>5780</v>
      </c>
      <c r="E125" s="6">
        <f>'3月1日'!$C$22</f>
        <v>5783</v>
      </c>
      <c r="F125" s="6">
        <f>'4月1日'!$C$22</f>
        <v>5760</v>
      </c>
      <c r="G125" s="6">
        <f>'5月1日'!$C$22</f>
        <v>5781</v>
      </c>
      <c r="H125" s="6">
        <f>'6月1日'!$C$22</f>
        <v>5779</v>
      </c>
      <c r="I125" s="6">
        <f>'7月1日'!$C$22</f>
        <v>5778</v>
      </c>
      <c r="J125" s="6">
        <f>'8月1日'!$C$22</f>
        <v>5784</v>
      </c>
      <c r="K125" s="6">
        <f>'9月1日'!$C$22</f>
        <v>5784</v>
      </c>
      <c r="L125" s="6">
        <f>'10月1日'!$C$22</f>
        <v>5790</v>
      </c>
      <c r="M125" s="6">
        <f>'11月1日'!$C$22</f>
        <v>5783</v>
      </c>
      <c r="N125" s="18">
        <f>'12月1日'!$C$22</f>
        <v>5799</v>
      </c>
    </row>
    <row r="126" spans="1:14" ht="13.5" customHeight="1">
      <c r="A126" s="17"/>
      <c r="B126" s="4" t="s">
        <v>10</v>
      </c>
      <c r="C126" s="6">
        <f>'1月1日'!$D$22</f>
        <v>6481</v>
      </c>
      <c r="D126" s="6">
        <f>'2月1日'!$D$22</f>
        <v>6491</v>
      </c>
      <c r="E126" s="6">
        <f>'3月1日'!$D$22</f>
        <v>6494</v>
      </c>
      <c r="F126" s="6">
        <f>'4月1日'!$D$22</f>
        <v>6481</v>
      </c>
      <c r="G126" s="6">
        <f>'5月1日'!$D$22</f>
        <v>6483</v>
      </c>
      <c r="H126" s="6">
        <f>'6月1日'!$D$22</f>
        <v>6476</v>
      </c>
      <c r="I126" s="6">
        <f>'7月1日'!$D$22</f>
        <v>6466</v>
      </c>
      <c r="J126" s="6">
        <f>'8月1日'!$D$22</f>
        <v>6468</v>
      </c>
      <c r="K126" s="6">
        <f>'9月1日'!$D$22</f>
        <v>6466</v>
      </c>
      <c r="L126" s="6">
        <f>'10月1日'!$D$22</f>
        <v>6472</v>
      </c>
      <c r="M126" s="6">
        <f>'11月1日'!$D$22</f>
        <v>6475</v>
      </c>
      <c r="N126" s="18">
        <f>'12月1日'!$D$22</f>
        <v>6486</v>
      </c>
    </row>
    <row r="127" spans="1:14" ht="13.5" customHeight="1">
      <c r="A127" s="17"/>
      <c r="B127" s="4" t="s">
        <v>11</v>
      </c>
      <c r="C127" s="34">
        <f>'1月1日'!$E$22</f>
        <v>12261</v>
      </c>
      <c r="D127" s="34">
        <f>'2月1日'!$E$22</f>
        <v>12271</v>
      </c>
      <c r="E127" s="34">
        <f>'3月1日'!$E$22</f>
        <v>12277</v>
      </c>
      <c r="F127" s="34">
        <f>'4月1日'!$E$22</f>
        <v>12241</v>
      </c>
      <c r="G127" s="34">
        <f>'5月1日'!$E$22</f>
        <v>12264</v>
      </c>
      <c r="H127" s="34">
        <f>'6月1日'!$E$22</f>
        <v>12255</v>
      </c>
      <c r="I127" s="34">
        <f>'7月1日'!$E$22</f>
        <v>12244</v>
      </c>
      <c r="J127" s="34">
        <f>'8月1日'!$E$22</f>
        <v>12252</v>
      </c>
      <c r="K127" s="34">
        <f>'9月1日'!$E$22</f>
        <v>12250</v>
      </c>
      <c r="L127" s="34">
        <f>'10月1日'!$E$22</f>
        <v>12262</v>
      </c>
      <c r="M127" s="34">
        <f>'11月1日'!$E$22</f>
        <v>12258</v>
      </c>
      <c r="N127" s="35">
        <f>'12月1日'!$E$22</f>
        <v>12285</v>
      </c>
    </row>
    <row r="128" spans="1:14" ht="13.5" customHeight="1">
      <c r="A128" s="17"/>
      <c r="B128" s="4" t="s">
        <v>12</v>
      </c>
      <c r="C128" s="1">
        <f>'1月1日'!$F$22</f>
        <v>8.88</v>
      </c>
      <c r="D128" s="1">
        <f>'2月1日'!$F$22</f>
        <v>8.88</v>
      </c>
      <c r="E128" s="1">
        <f>'3月1日'!$F$22</f>
        <v>8.88</v>
      </c>
      <c r="F128" s="1">
        <f>'4月1日'!$F$22</f>
        <v>8.88</v>
      </c>
      <c r="G128" s="1">
        <f>'5月1日'!$F$22</f>
        <v>8.88</v>
      </c>
      <c r="H128" s="1">
        <f>'6月1日'!$F$22</f>
        <v>8.88</v>
      </c>
      <c r="I128" s="1">
        <f>'7月1日'!$F$22</f>
        <v>8.88</v>
      </c>
      <c r="J128" s="1">
        <f>'8月1日'!$F$22</f>
        <v>8.88</v>
      </c>
      <c r="K128" s="1">
        <f>'9月1日'!$F$22</f>
        <v>8.88</v>
      </c>
      <c r="L128" s="1">
        <f>'10月1日'!$F$22</f>
        <v>8.88</v>
      </c>
      <c r="M128" s="1">
        <f>'11月1日'!$F$22</f>
        <v>8.88</v>
      </c>
      <c r="N128" s="19">
        <f>'12月1日'!$F$22</f>
        <v>8.88</v>
      </c>
    </row>
    <row r="129" spans="1:14" ht="13.5" customHeight="1" thickBot="1">
      <c r="A129" s="20"/>
      <c r="B129" s="21" t="s">
        <v>13</v>
      </c>
      <c r="C129" s="22">
        <f>'1月1日'!$G$22</f>
        <v>1380.7432432432431</v>
      </c>
      <c r="D129" s="22">
        <f>'2月1日'!$G$22</f>
        <v>1381.8693693693692</v>
      </c>
      <c r="E129" s="22">
        <f>'3月1日'!$G$22</f>
        <v>1382.5450450450448</v>
      </c>
      <c r="F129" s="22">
        <f>'4月1日'!$G$22</f>
        <v>1378.490990990991</v>
      </c>
      <c r="G129" s="22">
        <f>'5月1日'!$G$22</f>
        <v>1381.081081081081</v>
      </c>
      <c r="H129" s="22">
        <f>'6月1日'!$G$22</f>
        <v>1380.0675675675675</v>
      </c>
      <c r="I129" s="22">
        <f>'7月1日'!$G$22</f>
        <v>1378.8288288288288</v>
      </c>
      <c r="J129" s="22">
        <f>'8月1日'!$G$22</f>
        <v>1379.7297297297296</v>
      </c>
      <c r="K129" s="22">
        <f>'9月1日'!$G$22</f>
        <v>1379.5045045045044</v>
      </c>
      <c r="L129" s="22">
        <f>'10月1日'!$G$22</f>
        <v>1380.8558558558557</v>
      </c>
      <c r="M129" s="22">
        <f>'11月1日'!$G$22</f>
        <v>1380.4054054054052</v>
      </c>
      <c r="N129" s="23">
        <f>'12月1日'!$G$22</f>
        <v>1383.4459459459458</v>
      </c>
    </row>
    <row r="130" spans="1:14" ht="13.5" customHeight="1">
      <c r="A130" s="15" t="s">
        <v>5</v>
      </c>
      <c r="B130" s="16" t="s">
        <v>8</v>
      </c>
      <c r="C130" s="36">
        <f>'1月1日'!$B$23</f>
        <v>1634</v>
      </c>
      <c r="D130" s="36">
        <f>'2月1日'!$B$23</f>
        <v>1637</v>
      </c>
      <c r="E130" s="36">
        <f>'3月1日'!$B$23</f>
        <v>1639</v>
      </c>
      <c r="F130" s="36">
        <f>'4月1日'!$B$23</f>
        <v>1645</v>
      </c>
      <c r="G130" s="36">
        <f>'5月1日'!$B$23</f>
        <v>1648</v>
      </c>
      <c r="H130" s="36">
        <f>'6月1日'!$B$23</f>
        <v>1653</v>
      </c>
      <c r="I130" s="36">
        <f>'7月1日'!$B$23</f>
        <v>1654</v>
      </c>
      <c r="J130" s="36">
        <f>'8月1日'!$B$23</f>
        <v>1656</v>
      </c>
      <c r="K130" s="36">
        <f>'9月1日'!$B$23</f>
        <v>1664</v>
      </c>
      <c r="L130" s="36">
        <f>'10月1日'!$B$23</f>
        <v>1665</v>
      </c>
      <c r="M130" s="36">
        <f>'11月1日'!$B$23</f>
        <v>1664</v>
      </c>
      <c r="N130" s="37">
        <f>'12月1日'!$B$23</f>
        <v>1663</v>
      </c>
    </row>
    <row r="131" spans="1:14" ht="13.5" customHeight="1">
      <c r="A131" s="17"/>
      <c r="B131" s="4" t="s">
        <v>9</v>
      </c>
      <c r="C131" s="6">
        <f>'1月1日'!$C$23</f>
        <v>2632</v>
      </c>
      <c r="D131" s="6">
        <f>'2月1日'!$C$23</f>
        <v>2631</v>
      </c>
      <c r="E131" s="6">
        <f>'3月1日'!$C$23</f>
        <v>2639</v>
      </c>
      <c r="F131" s="6">
        <f>'4月1日'!$C$23</f>
        <v>2637</v>
      </c>
      <c r="G131" s="6">
        <f>'5月1日'!$C$23</f>
        <v>2626</v>
      </c>
      <c r="H131" s="6">
        <f>'6月1日'!$C$23</f>
        <v>2630</v>
      </c>
      <c r="I131" s="6">
        <f>'7月1日'!$C$23</f>
        <v>2632</v>
      </c>
      <c r="J131" s="6">
        <f>'8月1日'!$C$23</f>
        <v>2638</v>
      </c>
      <c r="K131" s="6">
        <f>'9月1日'!$C$23</f>
        <v>2645</v>
      </c>
      <c r="L131" s="6">
        <f>'10月1日'!$C$23</f>
        <v>2639</v>
      </c>
      <c r="M131" s="6">
        <f>'11月1日'!$C$23</f>
        <v>2635</v>
      </c>
      <c r="N131" s="18">
        <f>'12月1日'!$C$23</f>
        <v>2631</v>
      </c>
    </row>
    <row r="132" spans="1:14" ht="13.5" customHeight="1">
      <c r="A132" s="17"/>
      <c r="B132" s="4" t="s">
        <v>10</v>
      </c>
      <c r="C132" s="6">
        <f>'1月1日'!$D$23</f>
        <v>2850</v>
      </c>
      <c r="D132" s="6">
        <f>'2月1日'!$D$23</f>
        <v>2859</v>
      </c>
      <c r="E132" s="6">
        <f>'3月1日'!$D$23</f>
        <v>2861</v>
      </c>
      <c r="F132" s="6">
        <f>'4月1日'!$D$23</f>
        <v>2862</v>
      </c>
      <c r="G132" s="6">
        <f>'5月1日'!$D$23</f>
        <v>2867</v>
      </c>
      <c r="H132" s="6">
        <f>'6月1日'!$D$23</f>
        <v>2871</v>
      </c>
      <c r="I132" s="6">
        <f>'7月1日'!$D$23</f>
        <v>2868</v>
      </c>
      <c r="J132" s="6">
        <f>'8月1日'!$D$23</f>
        <v>2867</v>
      </c>
      <c r="K132" s="6">
        <f>'9月1日'!$D$23</f>
        <v>2874</v>
      </c>
      <c r="L132" s="6">
        <f>'10月1日'!$D$23</f>
        <v>2875</v>
      </c>
      <c r="M132" s="6">
        <f>'11月1日'!$D$23</f>
        <v>2879</v>
      </c>
      <c r="N132" s="18">
        <f>'12月1日'!$D$23</f>
        <v>2872</v>
      </c>
    </row>
    <row r="133" spans="1:14" ht="13.5" customHeight="1">
      <c r="A133" s="17"/>
      <c r="B133" s="4" t="s">
        <v>11</v>
      </c>
      <c r="C133" s="34">
        <f>'1月1日'!$E$23</f>
        <v>5482</v>
      </c>
      <c r="D133" s="34">
        <f>'2月1日'!$E$23</f>
        <v>5490</v>
      </c>
      <c r="E133" s="34">
        <f>'3月1日'!$E$23</f>
        <v>5500</v>
      </c>
      <c r="F133" s="34">
        <f>'4月1日'!$E$23</f>
        <v>5499</v>
      </c>
      <c r="G133" s="34">
        <f>'5月1日'!$E$23</f>
        <v>5493</v>
      </c>
      <c r="H133" s="34">
        <f>'6月1日'!$E$23</f>
        <v>5501</v>
      </c>
      <c r="I133" s="34">
        <f>'7月1日'!$E$23</f>
        <v>5500</v>
      </c>
      <c r="J133" s="34">
        <f>'8月1日'!$E$23</f>
        <v>5505</v>
      </c>
      <c r="K133" s="34">
        <f>'9月1日'!$E$23</f>
        <v>5519</v>
      </c>
      <c r="L133" s="34">
        <f>'10月1日'!$E$23</f>
        <v>5514</v>
      </c>
      <c r="M133" s="34">
        <f>'11月1日'!$E$23</f>
        <v>5514</v>
      </c>
      <c r="N133" s="35">
        <f>'12月1日'!$E$23</f>
        <v>5503</v>
      </c>
    </row>
    <row r="134" spans="1:14" ht="13.5" customHeight="1">
      <c r="A134" s="17"/>
      <c r="B134" s="4" t="s">
        <v>12</v>
      </c>
      <c r="C134" s="1">
        <f>'1月1日'!$F$23</f>
        <v>5.03</v>
      </c>
      <c r="D134" s="1">
        <f>'2月1日'!$F$23</f>
        <v>5.03</v>
      </c>
      <c r="E134" s="1">
        <f>'3月1日'!$F$23</f>
        <v>5.03</v>
      </c>
      <c r="F134" s="1">
        <f>'4月1日'!$F$23</f>
        <v>5.03</v>
      </c>
      <c r="G134" s="1">
        <f>'5月1日'!$F$23</f>
        <v>5.03</v>
      </c>
      <c r="H134" s="1">
        <f>'6月1日'!$F$23</f>
        <v>5.03</v>
      </c>
      <c r="I134" s="1">
        <f>'7月1日'!$F$23</f>
        <v>5.03</v>
      </c>
      <c r="J134" s="1">
        <f>'8月1日'!$F$23</f>
        <v>5.03</v>
      </c>
      <c r="K134" s="1">
        <f>'9月1日'!$F$23</f>
        <v>5.03</v>
      </c>
      <c r="L134" s="1">
        <f>'10月1日'!$F$23</f>
        <v>5.03</v>
      </c>
      <c r="M134" s="1">
        <f>'11月1日'!$F$23</f>
        <v>5.03</v>
      </c>
      <c r="N134" s="19">
        <f>'12月1日'!$F$23</f>
        <v>5.03</v>
      </c>
    </row>
    <row r="135" spans="1:14" ht="13.5" customHeight="1" thickBot="1">
      <c r="A135" s="20"/>
      <c r="B135" s="21" t="s">
        <v>13</v>
      </c>
      <c r="C135" s="22">
        <f>'1月1日'!$G$23</f>
        <v>1089.8608349900596</v>
      </c>
      <c r="D135" s="22">
        <f>'2月1日'!$G$23</f>
        <v>1091.4512922465208</v>
      </c>
      <c r="E135" s="22">
        <f>'3月1日'!$G$23</f>
        <v>1093.4393638170973</v>
      </c>
      <c r="F135" s="22">
        <f>'4月1日'!$G$23</f>
        <v>1093.2405566600396</v>
      </c>
      <c r="G135" s="22">
        <f>'5月1日'!$G$23</f>
        <v>1092.0477137176938</v>
      </c>
      <c r="H135" s="22">
        <f>'6月1日'!$G$23</f>
        <v>1093.638170974155</v>
      </c>
      <c r="I135" s="22">
        <f>'7月1日'!$G$23</f>
        <v>1093.4393638170973</v>
      </c>
      <c r="J135" s="22">
        <f>'8月1日'!$G$23</f>
        <v>1094.4333996023856</v>
      </c>
      <c r="K135" s="22">
        <f>'9月1日'!$G$23</f>
        <v>1097.2166998011928</v>
      </c>
      <c r="L135" s="22">
        <f>'10月1日'!$G$23</f>
        <v>1096.2226640159045</v>
      </c>
      <c r="M135" s="22">
        <f>'11月1日'!$G$23</f>
        <v>1096.2226640159045</v>
      </c>
      <c r="N135" s="23">
        <f>'12月1日'!$G$23</f>
        <v>1094.0357852882703</v>
      </c>
    </row>
    <row r="136" spans="1:14" ht="13.5" customHeight="1">
      <c r="A136" s="25" t="s">
        <v>6</v>
      </c>
      <c r="B136" s="26" t="s">
        <v>8</v>
      </c>
      <c r="C136" s="38">
        <f>'1月1日'!$B$24</f>
        <v>1443</v>
      </c>
      <c r="D136" s="38">
        <f>'2月1日'!$B$24</f>
        <v>1440</v>
      </c>
      <c r="E136" s="38">
        <f>'3月1日'!$B$24</f>
        <v>1445</v>
      </c>
      <c r="F136" s="38">
        <f>'4月1日'!$B$24</f>
        <v>1445</v>
      </c>
      <c r="G136" s="38">
        <f>'5月1日'!$B$24</f>
        <v>1444</v>
      </c>
      <c r="H136" s="38">
        <f>'6月1日'!$B$24</f>
        <v>1448</v>
      </c>
      <c r="I136" s="38">
        <f>'7月1日'!$B$24</f>
        <v>1449</v>
      </c>
      <c r="J136" s="38">
        <f>'8月1日'!$B$24</f>
        <v>1453</v>
      </c>
      <c r="K136" s="38">
        <f>'9月1日'!$B$24</f>
        <v>1454</v>
      </c>
      <c r="L136" s="38">
        <f>'10月1日'!$B$24</f>
        <v>1453</v>
      </c>
      <c r="M136" s="38">
        <f>'11月1日'!$B$24</f>
        <v>1457</v>
      </c>
      <c r="N136" s="39">
        <f>'12月1日'!$B$24</f>
        <v>1458</v>
      </c>
    </row>
    <row r="137" spans="1:14" s="11" customFormat="1" ht="13.5" customHeight="1">
      <c r="A137" s="27"/>
      <c r="B137" s="4" t="s">
        <v>9</v>
      </c>
      <c r="C137" s="6">
        <f>'1月1日'!$C$24</f>
        <v>2311</v>
      </c>
      <c r="D137" s="6">
        <f>'2月1日'!$C$24</f>
        <v>2308</v>
      </c>
      <c r="E137" s="6">
        <f>'3月1日'!$C$24</f>
        <v>2313</v>
      </c>
      <c r="F137" s="6">
        <f>'4月1日'!$C$24</f>
        <v>2313</v>
      </c>
      <c r="G137" s="6">
        <f>'5月1日'!$C$24</f>
        <v>2311</v>
      </c>
      <c r="H137" s="6">
        <f>'6月1日'!$C$24</f>
        <v>2317</v>
      </c>
      <c r="I137" s="6">
        <f>'7月1日'!$C$24</f>
        <v>2319</v>
      </c>
      <c r="J137" s="6">
        <f>'8月1日'!$C$24</f>
        <v>2323</v>
      </c>
      <c r="K137" s="6">
        <f>'9月1日'!$C$24</f>
        <v>2327</v>
      </c>
      <c r="L137" s="6">
        <f>'10月1日'!$C$24</f>
        <v>2321</v>
      </c>
      <c r="M137" s="6">
        <f>'11月1日'!$C$24</f>
        <v>2326</v>
      </c>
      <c r="N137" s="18">
        <f>'12月1日'!$C$24</f>
        <v>2322</v>
      </c>
    </row>
    <row r="138" spans="1:14" s="11" customFormat="1" ht="13.5" customHeight="1">
      <c r="A138" s="28"/>
      <c r="B138" s="4" t="s">
        <v>10</v>
      </c>
      <c r="C138" s="6">
        <f>'1月1日'!$D$24</f>
        <v>2462</v>
      </c>
      <c r="D138" s="6">
        <f>'2月1日'!$D$24</f>
        <v>2458</v>
      </c>
      <c r="E138" s="6">
        <f>'3月1日'!$D$24</f>
        <v>2454</v>
      </c>
      <c r="F138" s="6">
        <f>'4月1日'!$D$24</f>
        <v>2448</v>
      </c>
      <c r="G138" s="6">
        <f>'5月1日'!$D$24</f>
        <v>2451</v>
      </c>
      <c r="H138" s="6">
        <f>'6月1日'!$D$24</f>
        <v>2453</v>
      </c>
      <c r="I138" s="6">
        <f>'7月1日'!$D$24</f>
        <v>2452</v>
      </c>
      <c r="J138" s="6">
        <f>'8月1日'!$D$24</f>
        <v>2461</v>
      </c>
      <c r="K138" s="6">
        <f>'9月1日'!$D$24</f>
        <v>2461</v>
      </c>
      <c r="L138" s="6">
        <f>'10月1日'!$D$24</f>
        <v>2456</v>
      </c>
      <c r="M138" s="6">
        <f>'11月1日'!$D$24</f>
        <v>2452</v>
      </c>
      <c r="N138" s="18">
        <f>'12月1日'!$D$24</f>
        <v>2454</v>
      </c>
    </row>
    <row r="139" spans="1:14" s="11" customFormat="1" ht="13.5" customHeight="1">
      <c r="A139" s="28"/>
      <c r="B139" s="4" t="s">
        <v>11</v>
      </c>
      <c r="C139" s="34">
        <f>'1月1日'!$E$24</f>
        <v>4773</v>
      </c>
      <c r="D139" s="34">
        <f>'2月1日'!$E$24</f>
        <v>4766</v>
      </c>
      <c r="E139" s="34">
        <f>'3月1日'!$E$24</f>
        <v>4767</v>
      </c>
      <c r="F139" s="34">
        <f>'4月1日'!$E$24</f>
        <v>4761</v>
      </c>
      <c r="G139" s="34">
        <f>'5月1日'!$E$24</f>
        <v>4762</v>
      </c>
      <c r="H139" s="34">
        <f>'6月1日'!$E$24</f>
        <v>4770</v>
      </c>
      <c r="I139" s="34">
        <f>'7月1日'!$E$24</f>
        <v>4771</v>
      </c>
      <c r="J139" s="34">
        <f>'8月1日'!$E$24</f>
        <v>4784</v>
      </c>
      <c r="K139" s="34">
        <f>'9月1日'!$E$24</f>
        <v>4788</v>
      </c>
      <c r="L139" s="34">
        <f>'10月1日'!$E$24</f>
        <v>4777</v>
      </c>
      <c r="M139" s="34">
        <f>'11月1日'!$E$24</f>
        <v>4778</v>
      </c>
      <c r="N139" s="35">
        <f>'12月1日'!$E$24</f>
        <v>4776</v>
      </c>
    </row>
    <row r="140" spans="1:14" s="11" customFormat="1" ht="13.5" customHeight="1">
      <c r="A140" s="28"/>
      <c r="B140" s="4" t="s">
        <v>12</v>
      </c>
      <c r="C140" s="1">
        <f>'1月1日'!$F$24</f>
        <v>6.11</v>
      </c>
      <c r="D140" s="1">
        <f>'2月1日'!$F$24</f>
        <v>6.11</v>
      </c>
      <c r="E140" s="1">
        <f>'3月1日'!$F$24</f>
        <v>6.11</v>
      </c>
      <c r="F140" s="1">
        <f>'4月1日'!$F$24</f>
        <v>6.11</v>
      </c>
      <c r="G140" s="1">
        <f>'5月1日'!$F$24</f>
        <v>6.11</v>
      </c>
      <c r="H140" s="1">
        <f>'6月1日'!$F$24</f>
        <v>6.11</v>
      </c>
      <c r="I140" s="1">
        <f>'7月1日'!$F$24</f>
        <v>6.11</v>
      </c>
      <c r="J140" s="1">
        <f>'8月1日'!$F$24</f>
        <v>6.11</v>
      </c>
      <c r="K140" s="1">
        <f>'9月1日'!$F$24</f>
        <v>6.11</v>
      </c>
      <c r="L140" s="1">
        <f>'10月1日'!$F$24</f>
        <v>6.11</v>
      </c>
      <c r="M140" s="1">
        <f>'11月1日'!$F$24</f>
        <v>6.11</v>
      </c>
      <c r="N140" s="19">
        <f>'12月1日'!$F$24</f>
        <v>6.11</v>
      </c>
    </row>
    <row r="141" spans="1:14" s="11" customFormat="1" ht="13.5" customHeight="1" thickBot="1">
      <c r="A141" s="29"/>
      <c r="B141" s="21" t="s">
        <v>13</v>
      </c>
      <c r="C141" s="22">
        <f>'1月1日'!$G$24</f>
        <v>781.178396072013</v>
      </c>
      <c r="D141" s="22">
        <f>'2月1日'!$G$24</f>
        <v>780.0327332242225</v>
      </c>
      <c r="E141" s="22">
        <f>'3月1日'!$G$24</f>
        <v>780.1963993453355</v>
      </c>
      <c r="F141" s="22">
        <f>'4月1日'!$G$24</f>
        <v>779.2144026186579</v>
      </c>
      <c r="G141" s="22">
        <f>'5月1日'!$G$24</f>
        <v>779.3780687397708</v>
      </c>
      <c r="H141" s="22">
        <f>'6月1日'!$G$24</f>
        <v>780.6873977086742</v>
      </c>
      <c r="I141" s="22">
        <f>'7月1日'!$G$24</f>
        <v>780.8510638297872</v>
      </c>
      <c r="J141" s="22">
        <f>'8月1日'!$G$24</f>
        <v>782.9787234042553</v>
      </c>
      <c r="K141" s="22">
        <f>'9月1日'!$G$24</f>
        <v>783.633387888707</v>
      </c>
      <c r="L141" s="22">
        <f>'10月1日'!$G$24</f>
        <v>781.8330605564647</v>
      </c>
      <c r="M141" s="22">
        <f>'11月1日'!$G$24</f>
        <v>781.9967266775777</v>
      </c>
      <c r="N141" s="23">
        <f>'12月1日'!$G$24</f>
        <v>781.6693944353518</v>
      </c>
    </row>
    <row r="142" spans="1:14" s="11" customFormat="1" ht="13.5" customHeight="1">
      <c r="A142" s="30" t="s">
        <v>42</v>
      </c>
      <c r="B142" s="16" t="s">
        <v>8</v>
      </c>
      <c r="C142" s="36">
        <f>SUM(C4,C10,C16,C22,C28,C34,C40,C46,C52,C58,C64,C70,C76,C82,C88,C94,C100,C106,C112,C118,C124,C130,C136,)</f>
        <v>98280</v>
      </c>
      <c r="D142" s="36">
        <f aca="true" t="shared" si="0" ref="D142:N142">SUM(D4,D10,D16,D22,D28,D34,D40,D46,D52,D58,D64,D70,D76,D82,D88,D94,D100,D106,D112,D118,D124,D130,D136,)</f>
        <v>98323</v>
      </c>
      <c r="E142" s="36">
        <f t="shared" si="0"/>
        <v>98381</v>
      </c>
      <c r="F142" s="36">
        <f t="shared" si="0"/>
        <v>97810</v>
      </c>
      <c r="G142" s="36">
        <f t="shared" si="0"/>
        <v>98582</v>
      </c>
      <c r="H142" s="36">
        <f t="shared" si="0"/>
        <v>98791</v>
      </c>
      <c r="I142" s="36">
        <f t="shared" si="0"/>
        <v>98904</v>
      </c>
      <c r="J142" s="36">
        <f t="shared" si="0"/>
        <v>99030</v>
      </c>
      <c r="K142" s="36">
        <f t="shared" si="0"/>
        <v>99163</v>
      </c>
      <c r="L142" s="36">
        <f t="shared" si="0"/>
        <v>99280</v>
      </c>
      <c r="M142" s="36">
        <f t="shared" si="0"/>
        <v>99397</v>
      </c>
      <c r="N142" s="37">
        <f t="shared" si="0"/>
        <v>99519</v>
      </c>
    </row>
    <row r="143" spans="1:14" s="11" customFormat="1" ht="13.5" customHeight="1">
      <c r="A143" s="31"/>
      <c r="B143" s="4" t="s">
        <v>9</v>
      </c>
      <c r="C143" s="12">
        <f>SUM(C5,C11,C17,C23,C29,C35,C41,C47,C53,C59,C65,C71,C77,C83,C89,C95,C101,C107,C113,C119,C125,C131,C137,)</f>
        <v>126125</v>
      </c>
      <c r="D143" s="12">
        <f aca="true" t="shared" si="1" ref="D143:N143">SUM(D5,D11,D17,D23,D29,D35,D41,D47,D53,D59,D65,D71,D77,D83,D89,D95,D101,D107,D113,D119,D125,D131,D137,)</f>
        <v>126085</v>
      </c>
      <c r="E143" s="12">
        <f t="shared" si="1"/>
        <v>126088</v>
      </c>
      <c r="F143" s="12">
        <f t="shared" si="1"/>
        <v>125338</v>
      </c>
      <c r="G143" s="12">
        <f t="shared" si="1"/>
        <v>125839</v>
      </c>
      <c r="H143" s="12">
        <f t="shared" si="1"/>
        <v>125950</v>
      </c>
      <c r="I143" s="12">
        <f t="shared" si="1"/>
        <v>126005</v>
      </c>
      <c r="J143" s="12">
        <f t="shared" si="1"/>
        <v>126034</v>
      </c>
      <c r="K143" s="12">
        <f t="shared" si="1"/>
        <v>126155</v>
      </c>
      <c r="L143" s="12">
        <f t="shared" si="1"/>
        <v>126228</v>
      </c>
      <c r="M143" s="12">
        <f t="shared" si="1"/>
        <v>126293</v>
      </c>
      <c r="N143" s="32">
        <f t="shared" si="1"/>
        <v>126358</v>
      </c>
    </row>
    <row r="144" spans="1:14" s="11" customFormat="1" ht="13.5" customHeight="1">
      <c r="A144" s="31"/>
      <c r="B144" s="4" t="s">
        <v>10</v>
      </c>
      <c r="C144" s="12">
        <f>SUM(C6,C12,C18,C24,C30,C36,C42,C48,C54,C60,C66,C72,C78,C84,C90,C96,C102,C108,C114,C120,C126,C132,C138,)</f>
        <v>137771</v>
      </c>
      <c r="D144" s="12">
        <f aca="true" t="shared" si="2" ref="D144:N144">SUM(D6,D12,D18,D24,D30,D36,D42,D48,D54,D60,D66,D72,D78,D84,D90,D96,D102,D108,D114,D120,D126,D132,D138,)</f>
        <v>137781</v>
      </c>
      <c r="E144" s="12">
        <f t="shared" si="2"/>
        <v>137823</v>
      </c>
      <c r="F144" s="12">
        <f t="shared" si="2"/>
        <v>137225</v>
      </c>
      <c r="G144" s="12">
        <f t="shared" si="2"/>
        <v>137584</v>
      </c>
      <c r="H144" s="12">
        <f t="shared" si="2"/>
        <v>137637</v>
      </c>
      <c r="I144" s="12">
        <f t="shared" si="2"/>
        <v>137659</v>
      </c>
      <c r="J144" s="12">
        <f t="shared" si="2"/>
        <v>137719</v>
      </c>
      <c r="K144" s="12">
        <f t="shared" si="2"/>
        <v>137817</v>
      </c>
      <c r="L144" s="12">
        <f t="shared" si="2"/>
        <v>137824</v>
      </c>
      <c r="M144" s="12">
        <f t="shared" si="2"/>
        <v>137837</v>
      </c>
      <c r="N144" s="32">
        <f t="shared" si="2"/>
        <v>137956</v>
      </c>
    </row>
    <row r="145" spans="1:14" s="11" customFormat="1" ht="13.5" customHeight="1">
      <c r="A145" s="28"/>
      <c r="B145" s="4" t="s">
        <v>11</v>
      </c>
      <c r="C145" s="40">
        <f>SUM(C7,C13,C19,C25,C31,C37,C43,C49,C55,C61,C67,C73,C79,C85,C91,C97,C103,C109,C115,C121,C127,C133,C139,)</f>
        <v>263896</v>
      </c>
      <c r="D145" s="40">
        <f aca="true" t="shared" si="3" ref="D145:N145">SUM(D7,D13,D19,D25,D31,D37,D43,D49,D55,D61,D67,D73,D79,D85,D91,D97,D103,D109,D115,D121,D127,D133,D139,)</f>
        <v>263866</v>
      </c>
      <c r="E145" s="40">
        <f t="shared" si="3"/>
        <v>263911</v>
      </c>
      <c r="F145" s="40">
        <f t="shared" si="3"/>
        <v>262563</v>
      </c>
      <c r="G145" s="40">
        <f t="shared" si="3"/>
        <v>263423</v>
      </c>
      <c r="H145" s="40">
        <f t="shared" si="3"/>
        <v>263587</v>
      </c>
      <c r="I145" s="40">
        <f t="shared" si="3"/>
        <v>263664</v>
      </c>
      <c r="J145" s="40">
        <f t="shared" si="3"/>
        <v>263753</v>
      </c>
      <c r="K145" s="40">
        <f t="shared" si="3"/>
        <v>263972</v>
      </c>
      <c r="L145" s="40">
        <f t="shared" si="3"/>
        <v>264052</v>
      </c>
      <c r="M145" s="40">
        <f t="shared" si="3"/>
        <v>264130</v>
      </c>
      <c r="N145" s="41">
        <f t="shared" si="3"/>
        <v>264314</v>
      </c>
    </row>
    <row r="146" spans="1:14" s="11" customFormat="1" ht="13.5" customHeight="1">
      <c r="A146" s="28"/>
      <c r="B146" s="4" t="s">
        <v>12</v>
      </c>
      <c r="C146" s="10">
        <f>SUM(C8,C14,C20,C26,C32,C38,C44,C50,C56,C62,C68,C74,C80,C86,C92,C98,C104,C110,C116,C122,C128,C134,C140,)</f>
        <v>191.23000000000002</v>
      </c>
      <c r="D146" s="10">
        <f aca="true" t="shared" si="4" ref="D146:N146">SUM(D8,D14,D20,D26,D32,D38,D44,D50,D56,D62,D68,D74,D80,D86,D92,D98,D104,D110,D116,D122,D128,D134,D140,)</f>
        <v>191.23000000000002</v>
      </c>
      <c r="E146" s="10">
        <f t="shared" si="4"/>
        <v>191.23000000000002</v>
      </c>
      <c r="F146" s="10">
        <f t="shared" si="4"/>
        <v>191.23000000000002</v>
      </c>
      <c r="G146" s="10">
        <f t="shared" si="4"/>
        <v>191.23000000000002</v>
      </c>
      <c r="H146" s="10">
        <f t="shared" si="4"/>
        <v>191.23000000000002</v>
      </c>
      <c r="I146" s="10">
        <f t="shared" si="4"/>
        <v>191.23000000000002</v>
      </c>
      <c r="J146" s="10">
        <f t="shared" si="4"/>
        <v>191.23000000000002</v>
      </c>
      <c r="K146" s="10">
        <f t="shared" si="4"/>
        <v>191.23000000000002</v>
      </c>
      <c r="L146" s="10">
        <f t="shared" si="4"/>
        <v>191.23000000000002</v>
      </c>
      <c r="M146" s="10">
        <f t="shared" si="4"/>
        <v>191.23000000000002</v>
      </c>
      <c r="N146" s="33">
        <f t="shared" si="4"/>
        <v>191.23000000000002</v>
      </c>
    </row>
    <row r="147" spans="1:14" s="11" customFormat="1" ht="13.5" customHeight="1" thickBot="1">
      <c r="A147" s="29"/>
      <c r="B147" s="21" t="s">
        <v>13</v>
      </c>
      <c r="C147" s="22">
        <f>'1月1日'!$G$25</f>
        <v>1379.9926789729643</v>
      </c>
      <c r="D147" s="22">
        <f>'2月1日'!$G$25</f>
        <v>1379.8357998222034</v>
      </c>
      <c r="E147" s="22">
        <f>'3月1日'!$G$25</f>
        <v>1380.0711185483449</v>
      </c>
      <c r="F147" s="22">
        <f>'4月1日'!$G$25</f>
        <v>1373.0220153741566</v>
      </c>
      <c r="G147" s="22">
        <f>'5月1日'!$G$25</f>
        <v>1377.519217695968</v>
      </c>
      <c r="H147" s="22">
        <f>'6月1日'!$G$25</f>
        <v>1378.3768237201275</v>
      </c>
      <c r="I147" s="22">
        <f>'7月1日'!$G$25</f>
        <v>1378.7794802070803</v>
      </c>
      <c r="J147" s="22">
        <f>'8月1日'!$G$25</f>
        <v>1379.2448883543375</v>
      </c>
      <c r="K147" s="22">
        <f>'9月1日'!$G$25</f>
        <v>1380.3901061548918</v>
      </c>
      <c r="L147" s="22">
        <f>'10月1日'!$G$25</f>
        <v>1380.808450556921</v>
      </c>
      <c r="M147" s="22">
        <f>'11月1日'!$G$25</f>
        <v>1381.2163363488992</v>
      </c>
      <c r="N147" s="23">
        <f>'12月1日'!$G$25</f>
        <v>1382.1785284735656</v>
      </c>
    </row>
    <row r="149" ht="13.5" customHeight="1">
      <c r="B149" s="13" t="s">
        <v>46</v>
      </c>
    </row>
    <row r="152" ht="13.5" customHeight="1">
      <c r="F152" s="42"/>
    </row>
  </sheetData>
  <sheetProtection/>
  <printOptions/>
  <pageMargins left="0.787" right="0.787" top="0.984" bottom="0.984" header="0.512" footer="0.512"/>
  <pageSetup horizontalDpi="300" verticalDpi="300" orientation="portrait" paperSize="9" scale="64" r:id="rId1"/>
  <rowBreaks count="1" manualBreakCount="1">
    <brk id="8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35309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2621</v>
      </c>
      <c r="C2" s="6">
        <v>2968</v>
      </c>
      <c r="D2" s="6">
        <v>3537</v>
      </c>
      <c r="E2" s="6">
        <f>C2+D2</f>
        <v>6505</v>
      </c>
      <c r="F2" s="1">
        <v>1.62</v>
      </c>
      <c r="G2" s="8">
        <f>E2/F2</f>
        <v>4015.432098765432</v>
      </c>
    </row>
    <row r="3" spans="1:7" ht="13.5">
      <c r="A3" s="3" t="s">
        <v>50</v>
      </c>
      <c r="B3" s="6">
        <v>1013</v>
      </c>
      <c r="C3" s="6">
        <v>1253</v>
      </c>
      <c r="D3" s="6">
        <v>1471</v>
      </c>
      <c r="E3" s="6">
        <f aca="true" t="shared" si="0" ref="E3:E24">C3+D3</f>
        <v>2724</v>
      </c>
      <c r="F3" s="1">
        <v>1.14</v>
      </c>
      <c r="G3" s="8">
        <f aca="true" t="shared" si="1" ref="G3:G25">E3/F3</f>
        <v>2389.4736842105267</v>
      </c>
    </row>
    <row r="4" spans="1:7" ht="13.5">
      <c r="A4" s="3" t="s">
        <v>1</v>
      </c>
      <c r="B4" s="6">
        <v>1270</v>
      </c>
      <c r="C4" s="6">
        <v>1229</v>
      </c>
      <c r="D4" s="6">
        <v>1585</v>
      </c>
      <c r="E4" s="6">
        <f t="shared" si="0"/>
        <v>2814</v>
      </c>
      <c r="F4" s="1">
        <v>0.62</v>
      </c>
      <c r="G4" s="8">
        <f t="shared" si="1"/>
        <v>4538.709677419355</v>
      </c>
    </row>
    <row r="5" spans="1:7" ht="13.5">
      <c r="A5" s="3" t="s">
        <v>0</v>
      </c>
      <c r="B5" s="6">
        <v>3762</v>
      </c>
      <c r="C5" s="6">
        <v>3719</v>
      </c>
      <c r="D5" s="6">
        <v>4639</v>
      </c>
      <c r="E5" s="6">
        <f t="shared" si="0"/>
        <v>8358</v>
      </c>
      <c r="F5" s="1">
        <v>0.94</v>
      </c>
      <c r="G5" s="8">
        <f t="shared" si="1"/>
        <v>8891.489361702128</v>
      </c>
    </row>
    <row r="6" spans="1:7" ht="13.5">
      <c r="A6" s="3" t="s">
        <v>51</v>
      </c>
      <c r="B6" s="6">
        <v>4688</v>
      </c>
      <c r="C6" s="6">
        <v>5187</v>
      </c>
      <c r="D6" s="6">
        <v>5884</v>
      </c>
      <c r="E6" s="6">
        <f t="shared" si="0"/>
        <v>11071</v>
      </c>
      <c r="F6" s="1">
        <v>2.07</v>
      </c>
      <c r="G6" s="8">
        <f t="shared" si="1"/>
        <v>5348.309178743962</v>
      </c>
    </row>
    <row r="7" spans="1:7" ht="13.5">
      <c r="A7" s="3" t="s">
        <v>52</v>
      </c>
      <c r="B7" s="6">
        <v>7075</v>
      </c>
      <c r="C7" s="6">
        <v>8442</v>
      </c>
      <c r="D7" s="6">
        <v>8676</v>
      </c>
      <c r="E7" s="6">
        <f t="shared" si="0"/>
        <v>17118</v>
      </c>
      <c r="F7" s="9">
        <v>3</v>
      </c>
      <c r="G7" s="8">
        <f t="shared" si="1"/>
        <v>5706</v>
      </c>
    </row>
    <row r="8" spans="1:7" ht="13.5">
      <c r="A8" s="3" t="s">
        <v>53</v>
      </c>
      <c r="B8" s="6">
        <v>7291</v>
      </c>
      <c r="C8" s="6">
        <v>8246</v>
      </c>
      <c r="D8" s="6">
        <v>8415</v>
      </c>
      <c r="E8" s="6">
        <f t="shared" si="0"/>
        <v>16661</v>
      </c>
      <c r="F8" s="1">
        <v>3.63</v>
      </c>
      <c r="G8" s="8">
        <f t="shared" si="1"/>
        <v>4589.8071625344355</v>
      </c>
    </row>
    <row r="9" spans="1:7" ht="13.5">
      <c r="A9" s="3" t="s">
        <v>54</v>
      </c>
      <c r="B9" s="6">
        <v>5754</v>
      </c>
      <c r="C9" s="6">
        <v>6428</v>
      </c>
      <c r="D9" s="6">
        <v>7443</v>
      </c>
      <c r="E9" s="6">
        <f t="shared" si="0"/>
        <v>13871</v>
      </c>
      <c r="F9" s="1">
        <v>2.45</v>
      </c>
      <c r="G9" s="8">
        <f t="shared" si="1"/>
        <v>5661.632653061224</v>
      </c>
    </row>
    <row r="10" spans="1:7" ht="13.5">
      <c r="A10" s="3" t="s">
        <v>55</v>
      </c>
      <c r="B10" s="6">
        <v>6133</v>
      </c>
      <c r="C10" s="6">
        <v>8228</v>
      </c>
      <c r="D10" s="6">
        <v>8741</v>
      </c>
      <c r="E10" s="6">
        <f t="shared" si="0"/>
        <v>16969</v>
      </c>
      <c r="F10" s="1">
        <v>6.22</v>
      </c>
      <c r="G10" s="8">
        <f t="shared" si="1"/>
        <v>2728.1350482315115</v>
      </c>
    </row>
    <row r="11" spans="1:7" ht="13.5">
      <c r="A11" s="3" t="s">
        <v>56</v>
      </c>
      <c r="B11" s="6">
        <v>6426</v>
      </c>
      <c r="C11" s="6">
        <v>8280</v>
      </c>
      <c r="D11" s="6">
        <v>9055</v>
      </c>
      <c r="E11" s="6">
        <f t="shared" si="0"/>
        <v>17335</v>
      </c>
      <c r="F11" s="1">
        <v>4.56</v>
      </c>
      <c r="G11" s="8">
        <f t="shared" si="1"/>
        <v>3801.5350877192986</v>
      </c>
    </row>
    <row r="12" spans="1:7" ht="13.5">
      <c r="A12" s="3" t="s">
        <v>2</v>
      </c>
      <c r="B12" s="6">
        <v>9312</v>
      </c>
      <c r="C12" s="6">
        <v>11275</v>
      </c>
      <c r="D12" s="6">
        <v>12484</v>
      </c>
      <c r="E12" s="6">
        <f t="shared" si="0"/>
        <v>23759</v>
      </c>
      <c r="F12" s="1">
        <v>9.39</v>
      </c>
      <c r="G12" s="8">
        <f t="shared" si="1"/>
        <v>2530.24494142705</v>
      </c>
    </row>
    <row r="13" spans="1:7" ht="13.5">
      <c r="A13" s="3" t="s">
        <v>57</v>
      </c>
      <c r="B13" s="6">
        <v>6782</v>
      </c>
      <c r="C13" s="6">
        <v>8545</v>
      </c>
      <c r="D13" s="6">
        <v>9260</v>
      </c>
      <c r="E13" s="6">
        <f t="shared" si="0"/>
        <v>17805</v>
      </c>
      <c r="F13" s="1">
        <v>5.43</v>
      </c>
      <c r="G13" s="8">
        <f t="shared" si="1"/>
        <v>3279.0055248618787</v>
      </c>
    </row>
    <row r="14" spans="1:7" ht="13.5">
      <c r="A14" s="3" t="s">
        <v>58</v>
      </c>
      <c r="B14" s="6">
        <v>10464</v>
      </c>
      <c r="C14" s="6">
        <v>13370</v>
      </c>
      <c r="D14" s="6">
        <v>14557</v>
      </c>
      <c r="E14" s="6">
        <f t="shared" si="0"/>
        <v>27927</v>
      </c>
      <c r="F14" s="1">
        <v>11.53</v>
      </c>
      <c r="G14" s="8">
        <f t="shared" si="1"/>
        <v>2422.1162185602775</v>
      </c>
    </row>
    <row r="15" spans="1:7" ht="13.5">
      <c r="A15" s="3" t="s">
        <v>59</v>
      </c>
      <c r="B15" s="6">
        <v>5126</v>
      </c>
      <c r="C15" s="6">
        <v>7296</v>
      </c>
      <c r="D15" s="6">
        <v>8020</v>
      </c>
      <c r="E15" s="6">
        <f t="shared" si="0"/>
        <v>15316</v>
      </c>
      <c r="F15" s="1">
        <v>14.73</v>
      </c>
      <c r="G15" s="8">
        <f t="shared" si="1"/>
        <v>1039.7827562797013</v>
      </c>
    </row>
    <row r="16" spans="1:7" ht="13.5">
      <c r="A16" s="3" t="s">
        <v>3</v>
      </c>
      <c r="B16" s="6">
        <v>2020</v>
      </c>
      <c r="C16" s="6">
        <v>3344</v>
      </c>
      <c r="D16" s="6">
        <v>3548</v>
      </c>
      <c r="E16" s="6">
        <f t="shared" si="0"/>
        <v>6892</v>
      </c>
      <c r="F16" s="9">
        <v>38.7</v>
      </c>
      <c r="G16" s="8">
        <f t="shared" si="1"/>
        <v>178.0878552971576</v>
      </c>
    </row>
    <row r="17" spans="1:7" ht="13.5">
      <c r="A17" s="3" t="s">
        <v>4</v>
      </c>
      <c r="B17" s="6">
        <v>3178</v>
      </c>
      <c r="C17" s="6">
        <v>4717</v>
      </c>
      <c r="D17" s="6">
        <v>5080</v>
      </c>
      <c r="E17" s="6">
        <f t="shared" si="0"/>
        <v>9797</v>
      </c>
      <c r="F17" s="1">
        <v>20.38</v>
      </c>
      <c r="G17" s="8">
        <f t="shared" si="1"/>
        <v>480.7163886162905</v>
      </c>
    </row>
    <row r="18" spans="1:7" ht="13.5">
      <c r="A18" s="3" t="s">
        <v>60</v>
      </c>
      <c r="B18" s="6">
        <v>548</v>
      </c>
      <c r="C18" s="6">
        <v>941</v>
      </c>
      <c r="D18" s="6">
        <v>975</v>
      </c>
      <c r="E18" s="6">
        <f t="shared" si="0"/>
        <v>1916</v>
      </c>
      <c r="F18" s="1">
        <v>11.87</v>
      </c>
      <c r="G18" s="8">
        <f t="shared" si="1"/>
        <v>161.41533277169336</v>
      </c>
    </row>
    <row r="19" spans="1:7" ht="13.5">
      <c r="A19" s="3" t="s">
        <v>61</v>
      </c>
      <c r="B19" s="6">
        <v>1351</v>
      </c>
      <c r="C19" s="6">
        <v>1770</v>
      </c>
      <c r="D19" s="6">
        <v>1902</v>
      </c>
      <c r="E19" s="6">
        <f t="shared" si="0"/>
        <v>3672</v>
      </c>
      <c r="F19" s="1">
        <v>6.33</v>
      </c>
      <c r="G19" s="8">
        <f t="shared" si="1"/>
        <v>580.0947867298578</v>
      </c>
    </row>
    <row r="20" spans="1:7" ht="13.5">
      <c r="A20" s="3" t="s">
        <v>62</v>
      </c>
      <c r="B20" s="6">
        <v>5319</v>
      </c>
      <c r="C20" s="6">
        <v>7338</v>
      </c>
      <c r="D20" s="6">
        <v>7751</v>
      </c>
      <c r="E20" s="6">
        <f t="shared" si="0"/>
        <v>15089</v>
      </c>
      <c r="F20" s="1">
        <v>17.98</v>
      </c>
      <c r="G20" s="8">
        <f t="shared" si="1"/>
        <v>839.210233592881</v>
      </c>
    </row>
    <row r="21" spans="1:7" ht="13.5">
      <c r="A21" s="3" t="s">
        <v>63</v>
      </c>
      <c r="B21" s="6">
        <v>1906</v>
      </c>
      <c r="C21" s="6">
        <v>2823</v>
      </c>
      <c r="D21" s="6">
        <v>2993</v>
      </c>
      <c r="E21" s="6">
        <f t="shared" si="0"/>
        <v>5816</v>
      </c>
      <c r="F21" s="1">
        <v>8.62</v>
      </c>
      <c r="G21" s="8">
        <f t="shared" si="1"/>
        <v>674.7099767981439</v>
      </c>
    </row>
    <row r="22" spans="1:7" ht="13.5">
      <c r="A22" s="3" t="s">
        <v>64</v>
      </c>
      <c r="B22" s="6">
        <v>4006</v>
      </c>
      <c r="C22" s="6">
        <v>5784</v>
      </c>
      <c r="D22" s="6">
        <v>6466</v>
      </c>
      <c r="E22" s="6">
        <f t="shared" si="0"/>
        <v>12250</v>
      </c>
      <c r="F22" s="1">
        <v>8.88</v>
      </c>
      <c r="G22" s="8">
        <f t="shared" si="1"/>
        <v>1379.5045045045044</v>
      </c>
    </row>
    <row r="23" spans="1:7" ht="13.5">
      <c r="A23" s="3" t="s">
        <v>5</v>
      </c>
      <c r="B23" s="6">
        <v>1664</v>
      </c>
      <c r="C23" s="6">
        <v>2645</v>
      </c>
      <c r="D23" s="6">
        <v>2874</v>
      </c>
      <c r="E23" s="6">
        <f t="shared" si="0"/>
        <v>5519</v>
      </c>
      <c r="F23" s="1">
        <v>5.03</v>
      </c>
      <c r="G23" s="8">
        <f t="shared" si="1"/>
        <v>1097.2166998011928</v>
      </c>
    </row>
    <row r="24" spans="1:7" ht="13.5">
      <c r="A24" s="5" t="s">
        <v>6</v>
      </c>
      <c r="B24" s="6">
        <v>1454</v>
      </c>
      <c r="C24" s="6">
        <v>2327</v>
      </c>
      <c r="D24" s="6">
        <v>2461</v>
      </c>
      <c r="E24" s="6">
        <f t="shared" si="0"/>
        <v>4788</v>
      </c>
      <c r="F24" s="1">
        <v>6.11</v>
      </c>
      <c r="G24" s="8">
        <f t="shared" si="1"/>
        <v>783.633387888707</v>
      </c>
    </row>
    <row r="25" spans="1:7" ht="13.5">
      <c r="A25" s="2" t="s">
        <v>42</v>
      </c>
      <c r="B25" s="6">
        <f>SUM(B2:B24)</f>
        <v>99163</v>
      </c>
      <c r="C25" s="6">
        <f>SUM(C2:C24)</f>
        <v>126155</v>
      </c>
      <c r="D25" s="6">
        <f>SUM(D2:D24)</f>
        <v>137817</v>
      </c>
      <c r="E25" s="6">
        <f>SUM(E2:E24)</f>
        <v>263972</v>
      </c>
      <c r="F25" s="1">
        <f>SUM(F2:F24)</f>
        <v>191.23000000000002</v>
      </c>
      <c r="G25" s="8">
        <f t="shared" si="1"/>
        <v>1380.3901061548918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35339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2625</v>
      </c>
      <c r="C2" s="6">
        <v>2974</v>
      </c>
      <c r="D2" s="6">
        <v>3526</v>
      </c>
      <c r="E2" s="6">
        <f>C2+D2</f>
        <v>6500</v>
      </c>
      <c r="F2" s="1">
        <v>1.62</v>
      </c>
      <c r="G2" s="8">
        <f>E2/F2</f>
        <v>4012.3456790123455</v>
      </c>
    </row>
    <row r="3" spans="1:7" ht="13.5">
      <c r="A3" s="3" t="s">
        <v>50</v>
      </c>
      <c r="B3" s="6">
        <v>1014</v>
      </c>
      <c r="C3" s="6">
        <v>1251</v>
      </c>
      <c r="D3" s="6">
        <v>1472</v>
      </c>
      <c r="E3" s="6">
        <f aca="true" t="shared" si="0" ref="E3:E24">C3+D3</f>
        <v>2723</v>
      </c>
      <c r="F3" s="1">
        <v>1.14</v>
      </c>
      <c r="G3" s="8">
        <f aca="true" t="shared" si="1" ref="G3:G25">E3/F3</f>
        <v>2388.5964912280706</v>
      </c>
    </row>
    <row r="4" spans="1:7" ht="13.5">
      <c r="A4" s="3" t="s">
        <v>1</v>
      </c>
      <c r="B4" s="6">
        <v>1267</v>
      </c>
      <c r="C4" s="6">
        <v>1226</v>
      </c>
      <c r="D4" s="6">
        <v>1589</v>
      </c>
      <c r="E4" s="6">
        <f t="shared" si="0"/>
        <v>2815</v>
      </c>
      <c r="F4" s="1">
        <v>0.62</v>
      </c>
      <c r="G4" s="8">
        <f t="shared" si="1"/>
        <v>4540.322580645161</v>
      </c>
    </row>
    <row r="5" spans="1:7" ht="13.5">
      <c r="A5" s="3" t="s">
        <v>0</v>
      </c>
      <c r="B5" s="6">
        <v>3757</v>
      </c>
      <c r="C5" s="6">
        <v>3715</v>
      </c>
      <c r="D5" s="6">
        <v>4633</v>
      </c>
      <c r="E5" s="6">
        <f t="shared" si="0"/>
        <v>8348</v>
      </c>
      <c r="F5" s="1">
        <v>0.94</v>
      </c>
      <c r="G5" s="8">
        <f t="shared" si="1"/>
        <v>8880.851063829788</v>
      </c>
    </row>
    <row r="6" spans="1:7" ht="13.5">
      <c r="A6" s="3" t="s">
        <v>51</v>
      </c>
      <c r="B6" s="6">
        <v>4688</v>
      </c>
      <c r="C6" s="6">
        <v>5187</v>
      </c>
      <c r="D6" s="6">
        <v>5867</v>
      </c>
      <c r="E6" s="6">
        <f t="shared" si="0"/>
        <v>11054</v>
      </c>
      <c r="F6" s="1">
        <v>2.07</v>
      </c>
      <c r="G6" s="8">
        <f t="shared" si="1"/>
        <v>5340.096618357488</v>
      </c>
    </row>
    <row r="7" spans="1:7" ht="13.5">
      <c r="A7" s="3" t="s">
        <v>52</v>
      </c>
      <c r="B7" s="6">
        <v>7073</v>
      </c>
      <c r="C7" s="6">
        <v>8445</v>
      </c>
      <c r="D7" s="6">
        <v>8655</v>
      </c>
      <c r="E7" s="6">
        <f t="shared" si="0"/>
        <v>17100</v>
      </c>
      <c r="F7" s="9">
        <v>3</v>
      </c>
      <c r="G7" s="8">
        <f t="shared" si="1"/>
        <v>5700</v>
      </c>
    </row>
    <row r="8" spans="1:7" ht="13.5">
      <c r="A8" s="3" t="s">
        <v>53</v>
      </c>
      <c r="B8" s="6">
        <v>7304</v>
      </c>
      <c r="C8" s="6">
        <v>8254</v>
      </c>
      <c r="D8" s="6">
        <v>8409</v>
      </c>
      <c r="E8" s="6">
        <f t="shared" si="0"/>
        <v>16663</v>
      </c>
      <c r="F8" s="1">
        <v>3.63</v>
      </c>
      <c r="G8" s="8">
        <f t="shared" si="1"/>
        <v>4590.358126721763</v>
      </c>
    </row>
    <row r="9" spans="1:7" ht="13.5">
      <c r="A9" s="3" t="s">
        <v>54</v>
      </c>
      <c r="B9" s="6">
        <v>5749</v>
      </c>
      <c r="C9" s="6">
        <v>6424</v>
      </c>
      <c r="D9" s="6">
        <v>7434</v>
      </c>
      <c r="E9" s="6">
        <f t="shared" si="0"/>
        <v>13858</v>
      </c>
      <c r="F9" s="1">
        <v>2.45</v>
      </c>
      <c r="G9" s="8">
        <f t="shared" si="1"/>
        <v>5656.326530612245</v>
      </c>
    </row>
    <row r="10" spans="1:7" ht="13.5">
      <c r="A10" s="3" t="s">
        <v>55</v>
      </c>
      <c r="B10" s="6">
        <v>6141</v>
      </c>
      <c r="C10" s="6">
        <v>8241</v>
      </c>
      <c r="D10" s="6">
        <v>8753</v>
      </c>
      <c r="E10" s="6">
        <f t="shared" si="0"/>
        <v>16994</v>
      </c>
      <c r="F10" s="1">
        <v>6.22</v>
      </c>
      <c r="G10" s="8">
        <f t="shared" si="1"/>
        <v>2732.154340836013</v>
      </c>
    </row>
    <row r="11" spans="1:7" ht="13.5">
      <c r="A11" s="3" t="s">
        <v>56</v>
      </c>
      <c r="B11" s="6">
        <v>6499</v>
      </c>
      <c r="C11" s="6">
        <v>8356</v>
      </c>
      <c r="D11" s="6">
        <v>9127</v>
      </c>
      <c r="E11" s="6">
        <f t="shared" si="0"/>
        <v>17483</v>
      </c>
      <c r="F11" s="1">
        <v>4.56</v>
      </c>
      <c r="G11" s="8">
        <f t="shared" si="1"/>
        <v>3833.9912280701756</v>
      </c>
    </row>
    <row r="12" spans="1:7" ht="13.5">
      <c r="A12" s="3" t="s">
        <v>2</v>
      </c>
      <c r="B12" s="6">
        <v>9327</v>
      </c>
      <c r="C12" s="6">
        <v>11277</v>
      </c>
      <c r="D12" s="6">
        <v>12493</v>
      </c>
      <c r="E12" s="6">
        <f t="shared" si="0"/>
        <v>23770</v>
      </c>
      <c r="F12" s="1">
        <v>9.39</v>
      </c>
      <c r="G12" s="8">
        <f t="shared" si="1"/>
        <v>2531.416400425985</v>
      </c>
    </row>
    <row r="13" spans="1:7" ht="13.5">
      <c r="A13" s="3" t="s">
        <v>57</v>
      </c>
      <c r="B13" s="6">
        <v>6801</v>
      </c>
      <c r="C13" s="6">
        <v>8582</v>
      </c>
      <c r="D13" s="6">
        <v>9286</v>
      </c>
      <c r="E13" s="6">
        <f t="shared" si="0"/>
        <v>17868</v>
      </c>
      <c r="F13" s="1">
        <v>5.43</v>
      </c>
      <c r="G13" s="8">
        <f t="shared" si="1"/>
        <v>3290.60773480663</v>
      </c>
    </row>
    <row r="14" spans="1:7" ht="13.5">
      <c r="A14" s="3" t="s">
        <v>58</v>
      </c>
      <c r="B14" s="6">
        <v>10462</v>
      </c>
      <c r="C14" s="6">
        <v>13368</v>
      </c>
      <c r="D14" s="6">
        <v>14531</v>
      </c>
      <c r="E14" s="6">
        <f t="shared" si="0"/>
        <v>27899</v>
      </c>
      <c r="F14" s="1">
        <v>11.53</v>
      </c>
      <c r="G14" s="8">
        <f t="shared" si="1"/>
        <v>2419.6877710320905</v>
      </c>
    </row>
    <row r="15" spans="1:7" ht="13.5">
      <c r="A15" s="3" t="s">
        <v>59</v>
      </c>
      <c r="B15" s="6">
        <v>5112</v>
      </c>
      <c r="C15" s="6">
        <v>7279</v>
      </c>
      <c r="D15" s="6">
        <v>8010</v>
      </c>
      <c r="E15" s="6">
        <f t="shared" si="0"/>
        <v>15289</v>
      </c>
      <c r="F15" s="1">
        <v>14.73</v>
      </c>
      <c r="G15" s="8">
        <f t="shared" si="1"/>
        <v>1037.949762389681</v>
      </c>
    </row>
    <row r="16" spans="1:7" ht="13.5">
      <c r="A16" s="3" t="s">
        <v>3</v>
      </c>
      <c r="B16" s="6">
        <v>2019</v>
      </c>
      <c r="C16" s="6">
        <v>3338</v>
      </c>
      <c r="D16" s="6">
        <v>3544</v>
      </c>
      <c r="E16" s="6">
        <f t="shared" si="0"/>
        <v>6882</v>
      </c>
      <c r="F16" s="9">
        <v>38.7</v>
      </c>
      <c r="G16" s="8">
        <f t="shared" si="1"/>
        <v>177.82945736434107</v>
      </c>
    </row>
    <row r="17" spans="1:7" ht="13.5">
      <c r="A17" s="3" t="s">
        <v>4</v>
      </c>
      <c r="B17" s="6">
        <v>3180</v>
      </c>
      <c r="C17" s="6">
        <v>4709</v>
      </c>
      <c r="D17" s="6">
        <v>5082</v>
      </c>
      <c r="E17" s="6">
        <f t="shared" si="0"/>
        <v>9791</v>
      </c>
      <c r="F17" s="1">
        <v>20.38</v>
      </c>
      <c r="G17" s="8">
        <f t="shared" si="1"/>
        <v>480.42198233562317</v>
      </c>
    </row>
    <row r="18" spans="1:7" ht="13.5">
      <c r="A18" s="3" t="s">
        <v>60</v>
      </c>
      <c r="B18" s="6">
        <v>549</v>
      </c>
      <c r="C18" s="6">
        <v>944</v>
      </c>
      <c r="D18" s="6">
        <v>977</v>
      </c>
      <c r="E18" s="6">
        <f t="shared" si="0"/>
        <v>1921</v>
      </c>
      <c r="F18" s="1">
        <v>11.87</v>
      </c>
      <c r="G18" s="8">
        <f t="shared" si="1"/>
        <v>161.83656276326874</v>
      </c>
    </row>
    <row r="19" spans="1:7" ht="13.5">
      <c r="A19" s="3" t="s">
        <v>61</v>
      </c>
      <c r="B19" s="6">
        <v>1353</v>
      </c>
      <c r="C19" s="6">
        <v>1768</v>
      </c>
      <c r="D19" s="6">
        <v>1902</v>
      </c>
      <c r="E19" s="6">
        <f t="shared" si="0"/>
        <v>3670</v>
      </c>
      <c r="F19" s="1">
        <v>6.33</v>
      </c>
      <c r="G19" s="8">
        <f t="shared" si="1"/>
        <v>579.7788309636651</v>
      </c>
    </row>
    <row r="20" spans="1:7" ht="13.5">
      <c r="A20" s="3" t="s">
        <v>62</v>
      </c>
      <c r="B20" s="6">
        <v>5315</v>
      </c>
      <c r="C20" s="6">
        <v>7308</v>
      </c>
      <c r="D20" s="6">
        <v>7748</v>
      </c>
      <c r="E20" s="6">
        <f t="shared" si="0"/>
        <v>15056</v>
      </c>
      <c r="F20" s="1">
        <v>17.98</v>
      </c>
      <c r="G20" s="8">
        <f t="shared" si="1"/>
        <v>837.3748609566185</v>
      </c>
    </row>
    <row r="21" spans="1:7" ht="13.5">
      <c r="A21" s="3" t="s">
        <v>63</v>
      </c>
      <c r="B21" s="6">
        <v>1909</v>
      </c>
      <c r="C21" s="6">
        <v>2832</v>
      </c>
      <c r="D21" s="6">
        <v>2983</v>
      </c>
      <c r="E21" s="6">
        <f t="shared" si="0"/>
        <v>5815</v>
      </c>
      <c r="F21" s="1">
        <v>8.62</v>
      </c>
      <c r="G21" s="8">
        <f t="shared" si="1"/>
        <v>674.5939675174014</v>
      </c>
    </row>
    <row r="22" spans="1:7" ht="13.5">
      <c r="A22" s="3" t="s">
        <v>64</v>
      </c>
      <c r="B22" s="6">
        <v>4018</v>
      </c>
      <c r="C22" s="6">
        <v>5790</v>
      </c>
      <c r="D22" s="6">
        <v>6472</v>
      </c>
      <c r="E22" s="6">
        <f t="shared" si="0"/>
        <v>12262</v>
      </c>
      <c r="F22" s="1">
        <v>8.88</v>
      </c>
      <c r="G22" s="8">
        <f t="shared" si="1"/>
        <v>1380.8558558558557</v>
      </c>
    </row>
    <row r="23" spans="1:7" ht="13.5">
      <c r="A23" s="3" t="s">
        <v>5</v>
      </c>
      <c r="B23" s="6">
        <v>1665</v>
      </c>
      <c r="C23" s="6">
        <v>2639</v>
      </c>
      <c r="D23" s="6">
        <v>2875</v>
      </c>
      <c r="E23" s="6">
        <f t="shared" si="0"/>
        <v>5514</v>
      </c>
      <c r="F23" s="1">
        <v>5.03</v>
      </c>
      <c r="G23" s="8">
        <f t="shared" si="1"/>
        <v>1096.2226640159045</v>
      </c>
    </row>
    <row r="24" spans="1:7" ht="13.5">
      <c r="A24" s="5" t="s">
        <v>6</v>
      </c>
      <c r="B24" s="6">
        <v>1453</v>
      </c>
      <c r="C24" s="6">
        <v>2321</v>
      </c>
      <c r="D24" s="6">
        <v>2456</v>
      </c>
      <c r="E24" s="6">
        <f t="shared" si="0"/>
        <v>4777</v>
      </c>
      <c r="F24" s="1">
        <v>6.11</v>
      </c>
      <c r="G24" s="8">
        <f t="shared" si="1"/>
        <v>781.8330605564647</v>
      </c>
    </row>
    <row r="25" spans="1:7" ht="13.5">
      <c r="A25" s="2" t="s">
        <v>42</v>
      </c>
      <c r="B25" s="6">
        <f>SUM(B2:B24)</f>
        <v>99280</v>
      </c>
      <c r="C25" s="6">
        <f>SUM(C2:C24)</f>
        <v>126228</v>
      </c>
      <c r="D25" s="6">
        <f>SUM(D2:D24)</f>
        <v>137824</v>
      </c>
      <c r="E25" s="6">
        <f>SUM(E2:E24)</f>
        <v>264052</v>
      </c>
      <c r="F25" s="1">
        <f>SUM(F2:F24)</f>
        <v>191.23000000000002</v>
      </c>
      <c r="G25" s="8">
        <f t="shared" si="1"/>
        <v>1380.808450556921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35370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2629</v>
      </c>
      <c r="C2" s="6">
        <v>2970</v>
      </c>
      <c r="D2" s="6">
        <v>3526</v>
      </c>
      <c r="E2" s="6">
        <f>C2+D2</f>
        <v>6496</v>
      </c>
      <c r="F2" s="1">
        <v>1.62</v>
      </c>
      <c r="G2" s="8">
        <f>E2/F2</f>
        <v>4009.876543209876</v>
      </c>
    </row>
    <row r="3" spans="1:7" ht="13.5">
      <c r="A3" s="3" t="s">
        <v>50</v>
      </c>
      <c r="B3" s="6">
        <v>1013</v>
      </c>
      <c r="C3" s="6">
        <v>1247</v>
      </c>
      <c r="D3" s="6">
        <v>1470</v>
      </c>
      <c r="E3" s="6">
        <f aca="true" t="shared" si="0" ref="E3:E24">C3+D3</f>
        <v>2717</v>
      </c>
      <c r="F3" s="1">
        <v>1.14</v>
      </c>
      <c r="G3" s="8">
        <f aca="true" t="shared" si="1" ref="G3:G25">E3/F3</f>
        <v>2383.3333333333335</v>
      </c>
    </row>
    <row r="4" spans="1:7" ht="13.5">
      <c r="A4" s="3" t="s">
        <v>1</v>
      </c>
      <c r="B4" s="6">
        <v>1265</v>
      </c>
      <c r="C4" s="6">
        <v>1223</v>
      </c>
      <c r="D4" s="6">
        <v>1585</v>
      </c>
      <c r="E4" s="6">
        <f t="shared" si="0"/>
        <v>2808</v>
      </c>
      <c r="F4" s="1">
        <v>0.62</v>
      </c>
      <c r="G4" s="8">
        <f t="shared" si="1"/>
        <v>4529.032258064516</v>
      </c>
    </row>
    <row r="5" spans="1:7" ht="13.5">
      <c r="A5" s="3" t="s">
        <v>0</v>
      </c>
      <c r="B5" s="6">
        <v>3779</v>
      </c>
      <c r="C5" s="6">
        <v>3737</v>
      </c>
      <c r="D5" s="6">
        <v>4632</v>
      </c>
      <c r="E5" s="6">
        <f t="shared" si="0"/>
        <v>8369</v>
      </c>
      <c r="F5" s="1">
        <v>0.94</v>
      </c>
      <c r="G5" s="8">
        <f t="shared" si="1"/>
        <v>8903.191489361703</v>
      </c>
    </row>
    <row r="6" spans="1:7" ht="13.5">
      <c r="A6" s="3" t="s">
        <v>51</v>
      </c>
      <c r="B6" s="6">
        <v>4705</v>
      </c>
      <c r="C6" s="6">
        <v>5203</v>
      </c>
      <c r="D6" s="6">
        <v>5868</v>
      </c>
      <c r="E6" s="6">
        <f t="shared" si="0"/>
        <v>11071</v>
      </c>
      <c r="F6" s="1">
        <v>2.07</v>
      </c>
      <c r="G6" s="8">
        <f t="shared" si="1"/>
        <v>5348.309178743962</v>
      </c>
    </row>
    <row r="7" spans="1:7" ht="13.5">
      <c r="A7" s="3" t="s">
        <v>52</v>
      </c>
      <c r="B7" s="6">
        <v>7089</v>
      </c>
      <c r="C7" s="6">
        <v>8447</v>
      </c>
      <c r="D7" s="6">
        <v>8665</v>
      </c>
      <c r="E7" s="6">
        <f t="shared" si="0"/>
        <v>17112</v>
      </c>
      <c r="F7" s="9">
        <v>3</v>
      </c>
      <c r="G7" s="8">
        <f t="shared" si="1"/>
        <v>5704</v>
      </c>
    </row>
    <row r="8" spans="1:7" ht="13.5">
      <c r="A8" s="3" t="s">
        <v>53</v>
      </c>
      <c r="B8" s="6">
        <v>7308</v>
      </c>
      <c r="C8" s="6">
        <v>8253</v>
      </c>
      <c r="D8" s="6">
        <v>8394</v>
      </c>
      <c r="E8" s="6">
        <f t="shared" si="0"/>
        <v>16647</v>
      </c>
      <c r="F8" s="1">
        <v>3.63</v>
      </c>
      <c r="G8" s="8">
        <f t="shared" si="1"/>
        <v>4585.9504132231405</v>
      </c>
    </row>
    <row r="9" spans="1:7" ht="13.5">
      <c r="A9" s="3" t="s">
        <v>54</v>
      </c>
      <c r="B9" s="6">
        <v>5745</v>
      </c>
      <c r="C9" s="6">
        <v>6419</v>
      </c>
      <c r="D9" s="6">
        <v>7425</v>
      </c>
      <c r="E9" s="6">
        <f t="shared" si="0"/>
        <v>13844</v>
      </c>
      <c r="F9" s="1">
        <v>2.45</v>
      </c>
      <c r="G9" s="8">
        <f t="shared" si="1"/>
        <v>5650.612244897959</v>
      </c>
    </row>
    <row r="10" spans="1:7" ht="13.5">
      <c r="A10" s="3" t="s">
        <v>55</v>
      </c>
      <c r="B10" s="6">
        <v>6130</v>
      </c>
      <c r="C10" s="6">
        <v>8231</v>
      </c>
      <c r="D10" s="6">
        <v>8746</v>
      </c>
      <c r="E10" s="6">
        <f t="shared" si="0"/>
        <v>16977</v>
      </c>
      <c r="F10" s="1">
        <v>6.22</v>
      </c>
      <c r="G10" s="8">
        <f t="shared" si="1"/>
        <v>2729.421221864952</v>
      </c>
    </row>
    <row r="11" spans="1:7" ht="13.5">
      <c r="A11" s="3" t="s">
        <v>56</v>
      </c>
      <c r="B11" s="6">
        <v>6501</v>
      </c>
      <c r="C11" s="6">
        <v>8356</v>
      </c>
      <c r="D11" s="6">
        <v>9136</v>
      </c>
      <c r="E11" s="6">
        <f t="shared" si="0"/>
        <v>17492</v>
      </c>
      <c r="F11" s="1">
        <v>4.56</v>
      </c>
      <c r="G11" s="8">
        <f t="shared" si="1"/>
        <v>3835.9649122807023</v>
      </c>
    </row>
    <row r="12" spans="1:7" ht="13.5">
      <c r="A12" s="3" t="s">
        <v>2</v>
      </c>
      <c r="B12" s="6">
        <v>9344</v>
      </c>
      <c r="C12" s="6">
        <v>11299</v>
      </c>
      <c r="D12" s="6">
        <v>12498</v>
      </c>
      <c r="E12" s="6">
        <f t="shared" si="0"/>
        <v>23797</v>
      </c>
      <c r="F12" s="1">
        <v>9.39</v>
      </c>
      <c r="G12" s="8">
        <f t="shared" si="1"/>
        <v>2534.291799787007</v>
      </c>
    </row>
    <row r="13" spans="1:7" ht="13.5">
      <c r="A13" s="3" t="s">
        <v>57</v>
      </c>
      <c r="B13" s="6">
        <v>6819</v>
      </c>
      <c r="C13" s="6">
        <v>8600</v>
      </c>
      <c r="D13" s="6">
        <v>9312</v>
      </c>
      <c r="E13" s="6">
        <f t="shared" si="0"/>
        <v>17912</v>
      </c>
      <c r="F13" s="1">
        <v>5.43</v>
      </c>
      <c r="G13" s="8">
        <f t="shared" si="1"/>
        <v>3298.7108655616944</v>
      </c>
    </row>
    <row r="14" spans="1:7" ht="13.5">
      <c r="A14" s="3" t="s">
        <v>58</v>
      </c>
      <c r="B14" s="6">
        <v>10475</v>
      </c>
      <c r="C14" s="6">
        <v>13379</v>
      </c>
      <c r="D14" s="6">
        <v>14537</v>
      </c>
      <c r="E14" s="6">
        <f t="shared" si="0"/>
        <v>27916</v>
      </c>
      <c r="F14" s="1">
        <v>11.53</v>
      </c>
      <c r="G14" s="8">
        <f t="shared" si="1"/>
        <v>2421.1621856027755</v>
      </c>
    </row>
    <row r="15" spans="1:7" ht="13.5">
      <c r="A15" s="3" t="s">
        <v>59</v>
      </c>
      <c r="B15" s="6">
        <v>5133</v>
      </c>
      <c r="C15" s="6">
        <v>7287</v>
      </c>
      <c r="D15" s="6">
        <v>8006</v>
      </c>
      <c r="E15" s="6">
        <f t="shared" si="0"/>
        <v>15293</v>
      </c>
      <c r="F15" s="1">
        <v>14.73</v>
      </c>
      <c r="G15" s="8">
        <f t="shared" si="1"/>
        <v>1038.2213170400544</v>
      </c>
    </row>
    <row r="16" spans="1:7" ht="13.5">
      <c r="A16" s="3" t="s">
        <v>3</v>
      </c>
      <c r="B16" s="6">
        <v>2022</v>
      </c>
      <c r="C16" s="6">
        <v>3340</v>
      </c>
      <c r="D16" s="6">
        <v>3550</v>
      </c>
      <c r="E16" s="6">
        <f t="shared" si="0"/>
        <v>6890</v>
      </c>
      <c r="F16" s="9">
        <v>38.7</v>
      </c>
      <c r="G16" s="8">
        <f t="shared" si="1"/>
        <v>178.0361757105943</v>
      </c>
    </row>
    <row r="17" spans="1:7" ht="13.5">
      <c r="A17" s="3" t="s">
        <v>4</v>
      </c>
      <c r="B17" s="6">
        <v>3175</v>
      </c>
      <c r="C17" s="6">
        <v>4701</v>
      </c>
      <c r="D17" s="6">
        <v>5074</v>
      </c>
      <c r="E17" s="6">
        <f t="shared" si="0"/>
        <v>9775</v>
      </c>
      <c r="F17" s="1">
        <v>20.38</v>
      </c>
      <c r="G17" s="8">
        <f t="shared" si="1"/>
        <v>479.6368989205103</v>
      </c>
    </row>
    <row r="18" spans="1:7" ht="13.5">
      <c r="A18" s="3" t="s">
        <v>60</v>
      </c>
      <c r="B18" s="6">
        <v>548</v>
      </c>
      <c r="C18" s="6">
        <v>944</v>
      </c>
      <c r="D18" s="6">
        <v>976</v>
      </c>
      <c r="E18" s="6">
        <f t="shared" si="0"/>
        <v>1920</v>
      </c>
      <c r="F18" s="1">
        <v>11.87</v>
      </c>
      <c r="G18" s="8">
        <f t="shared" si="1"/>
        <v>161.75231676495366</v>
      </c>
    </row>
    <row r="19" spans="1:7" ht="13.5">
      <c r="A19" s="3" t="s">
        <v>61</v>
      </c>
      <c r="B19" s="6">
        <v>1354</v>
      </c>
      <c r="C19" s="6">
        <v>1771</v>
      </c>
      <c r="D19" s="6">
        <v>1904</v>
      </c>
      <c r="E19" s="6">
        <f t="shared" si="0"/>
        <v>3675</v>
      </c>
      <c r="F19" s="1">
        <v>6.33</v>
      </c>
      <c r="G19" s="8">
        <f t="shared" si="1"/>
        <v>580.568720379147</v>
      </c>
    </row>
    <row r="20" spans="1:7" ht="13.5">
      <c r="A20" s="3" t="s">
        <v>62</v>
      </c>
      <c r="B20" s="6">
        <v>5315</v>
      </c>
      <c r="C20" s="6">
        <v>7309</v>
      </c>
      <c r="D20" s="6">
        <v>7743</v>
      </c>
      <c r="E20" s="6">
        <f t="shared" si="0"/>
        <v>15052</v>
      </c>
      <c r="F20" s="1">
        <v>17.98</v>
      </c>
      <c r="G20" s="8">
        <f t="shared" si="1"/>
        <v>837.1523915461623</v>
      </c>
    </row>
    <row r="21" spans="1:7" ht="13.5">
      <c r="A21" s="3" t="s">
        <v>63</v>
      </c>
      <c r="B21" s="6">
        <v>1910</v>
      </c>
      <c r="C21" s="6">
        <v>2833</v>
      </c>
      <c r="D21" s="6">
        <v>2984</v>
      </c>
      <c r="E21" s="6">
        <f t="shared" si="0"/>
        <v>5817</v>
      </c>
      <c r="F21" s="1">
        <v>8.62</v>
      </c>
      <c r="G21" s="8">
        <f t="shared" si="1"/>
        <v>674.8259860788863</v>
      </c>
    </row>
    <row r="22" spans="1:7" ht="13.5">
      <c r="A22" s="3" t="s">
        <v>64</v>
      </c>
      <c r="B22" s="6">
        <v>4017</v>
      </c>
      <c r="C22" s="6">
        <v>5783</v>
      </c>
      <c r="D22" s="6">
        <v>6475</v>
      </c>
      <c r="E22" s="6">
        <f t="shared" si="0"/>
        <v>12258</v>
      </c>
      <c r="F22" s="1">
        <v>8.88</v>
      </c>
      <c r="G22" s="8">
        <f t="shared" si="1"/>
        <v>1380.4054054054052</v>
      </c>
    </row>
    <row r="23" spans="1:7" ht="13.5">
      <c r="A23" s="3" t="s">
        <v>5</v>
      </c>
      <c r="B23" s="6">
        <v>1664</v>
      </c>
      <c r="C23" s="6">
        <v>2635</v>
      </c>
      <c r="D23" s="6">
        <v>2879</v>
      </c>
      <c r="E23" s="6">
        <f t="shared" si="0"/>
        <v>5514</v>
      </c>
      <c r="F23" s="1">
        <v>5.03</v>
      </c>
      <c r="G23" s="8">
        <f t="shared" si="1"/>
        <v>1096.2226640159045</v>
      </c>
    </row>
    <row r="24" spans="1:7" ht="13.5">
      <c r="A24" s="5" t="s">
        <v>6</v>
      </c>
      <c r="B24" s="6">
        <v>1457</v>
      </c>
      <c r="C24" s="6">
        <v>2326</v>
      </c>
      <c r="D24" s="6">
        <v>2452</v>
      </c>
      <c r="E24" s="6">
        <f t="shared" si="0"/>
        <v>4778</v>
      </c>
      <c r="F24" s="1">
        <v>6.11</v>
      </c>
      <c r="G24" s="8">
        <f t="shared" si="1"/>
        <v>781.9967266775777</v>
      </c>
    </row>
    <row r="25" spans="1:7" ht="13.5">
      <c r="A25" s="2" t="s">
        <v>42</v>
      </c>
      <c r="B25" s="6">
        <f>SUM(B2:B24)</f>
        <v>99397</v>
      </c>
      <c r="C25" s="6">
        <f>SUM(C2:C24)</f>
        <v>126293</v>
      </c>
      <c r="D25" s="6">
        <f>SUM(D2:D24)</f>
        <v>137837</v>
      </c>
      <c r="E25" s="6">
        <f>SUM(E2:E24)</f>
        <v>264130</v>
      </c>
      <c r="F25" s="1">
        <f>SUM(F2:F24)</f>
        <v>191.23000000000002</v>
      </c>
      <c r="G25" s="8">
        <f t="shared" si="1"/>
        <v>1381.2163363488992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35400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2627</v>
      </c>
      <c r="C2" s="6">
        <v>2976</v>
      </c>
      <c r="D2" s="6">
        <v>3526</v>
      </c>
      <c r="E2" s="6">
        <f>C2+D2</f>
        <v>6502</v>
      </c>
      <c r="F2" s="1">
        <v>1.62</v>
      </c>
      <c r="G2" s="8">
        <f>E2/F2</f>
        <v>4013.58024691358</v>
      </c>
    </row>
    <row r="3" spans="1:7" ht="13.5">
      <c r="A3" s="3" t="s">
        <v>50</v>
      </c>
      <c r="B3" s="6">
        <v>1005</v>
      </c>
      <c r="C3" s="6">
        <v>1240</v>
      </c>
      <c r="D3" s="6">
        <v>1464</v>
      </c>
      <c r="E3" s="6">
        <f aca="true" t="shared" si="0" ref="E3:E24">C3+D3</f>
        <v>2704</v>
      </c>
      <c r="F3" s="1">
        <v>1.14</v>
      </c>
      <c r="G3" s="8">
        <f aca="true" t="shared" si="1" ref="G3:G25">E3/F3</f>
        <v>2371.9298245614036</v>
      </c>
    </row>
    <row r="4" spans="1:7" ht="13.5">
      <c r="A4" s="3" t="s">
        <v>1</v>
      </c>
      <c r="B4" s="6">
        <v>1267</v>
      </c>
      <c r="C4" s="6">
        <v>1219</v>
      </c>
      <c r="D4" s="6">
        <v>1585</v>
      </c>
      <c r="E4" s="6">
        <f t="shared" si="0"/>
        <v>2804</v>
      </c>
      <c r="F4" s="1">
        <v>0.62</v>
      </c>
      <c r="G4" s="8">
        <f t="shared" si="1"/>
        <v>4522.580645161291</v>
      </c>
    </row>
    <row r="5" spans="1:7" ht="13.5">
      <c r="A5" s="3" t="s">
        <v>0</v>
      </c>
      <c r="B5" s="6">
        <v>3783</v>
      </c>
      <c r="C5" s="6">
        <v>3741</v>
      </c>
      <c r="D5" s="6">
        <v>4636</v>
      </c>
      <c r="E5" s="6">
        <f t="shared" si="0"/>
        <v>8377</v>
      </c>
      <c r="F5" s="1">
        <v>0.94</v>
      </c>
      <c r="G5" s="8">
        <f t="shared" si="1"/>
        <v>8911.702127659575</v>
      </c>
    </row>
    <row r="6" spans="1:7" ht="13.5">
      <c r="A6" s="3" t="s">
        <v>51</v>
      </c>
      <c r="B6" s="6">
        <v>4704</v>
      </c>
      <c r="C6" s="6">
        <v>5188</v>
      </c>
      <c r="D6" s="6">
        <v>5856</v>
      </c>
      <c r="E6" s="6">
        <f t="shared" si="0"/>
        <v>11044</v>
      </c>
      <c r="F6" s="1">
        <v>2.07</v>
      </c>
      <c r="G6" s="8">
        <f t="shared" si="1"/>
        <v>5335.265700483093</v>
      </c>
    </row>
    <row r="7" spans="1:7" ht="13.5">
      <c r="A7" s="3" t="s">
        <v>52</v>
      </c>
      <c r="B7" s="6">
        <v>7066</v>
      </c>
      <c r="C7" s="6">
        <v>8406</v>
      </c>
      <c r="D7" s="6">
        <v>8623</v>
      </c>
      <c r="E7" s="6">
        <f t="shared" si="0"/>
        <v>17029</v>
      </c>
      <c r="F7" s="9">
        <v>3</v>
      </c>
      <c r="G7" s="8">
        <f t="shared" si="1"/>
        <v>5676.333333333333</v>
      </c>
    </row>
    <row r="8" spans="1:7" ht="13.5">
      <c r="A8" s="3" t="s">
        <v>53</v>
      </c>
      <c r="B8" s="6">
        <v>7303</v>
      </c>
      <c r="C8" s="6">
        <v>8231</v>
      </c>
      <c r="D8" s="6">
        <v>8392</v>
      </c>
      <c r="E8" s="6">
        <f t="shared" si="0"/>
        <v>16623</v>
      </c>
      <c r="F8" s="1">
        <v>3.63</v>
      </c>
      <c r="G8" s="8">
        <f t="shared" si="1"/>
        <v>4579.338842975207</v>
      </c>
    </row>
    <row r="9" spans="1:7" ht="13.5">
      <c r="A9" s="3" t="s">
        <v>54</v>
      </c>
      <c r="B9" s="6">
        <v>5752</v>
      </c>
      <c r="C9" s="6">
        <v>6409</v>
      </c>
      <c r="D9" s="6">
        <v>7419</v>
      </c>
      <c r="E9" s="6">
        <f t="shared" si="0"/>
        <v>13828</v>
      </c>
      <c r="F9" s="1">
        <v>2.45</v>
      </c>
      <c r="G9" s="8">
        <f t="shared" si="1"/>
        <v>5644.081632653061</v>
      </c>
    </row>
    <row r="10" spans="1:7" ht="13.5">
      <c r="A10" s="3" t="s">
        <v>55</v>
      </c>
      <c r="B10" s="6">
        <v>6206</v>
      </c>
      <c r="C10" s="6">
        <v>8330</v>
      </c>
      <c r="D10" s="6">
        <v>8862</v>
      </c>
      <c r="E10" s="6">
        <f t="shared" si="0"/>
        <v>17192</v>
      </c>
      <c r="F10" s="1">
        <v>6.22</v>
      </c>
      <c r="G10" s="8">
        <f t="shared" si="1"/>
        <v>2763.9871382636657</v>
      </c>
    </row>
    <row r="11" spans="1:7" ht="13.5">
      <c r="A11" s="3" t="s">
        <v>56</v>
      </c>
      <c r="B11" s="6">
        <v>6523</v>
      </c>
      <c r="C11" s="6">
        <v>8380</v>
      </c>
      <c r="D11" s="6">
        <v>9149</v>
      </c>
      <c r="E11" s="6">
        <f t="shared" si="0"/>
        <v>17529</v>
      </c>
      <c r="F11" s="1">
        <v>4.56</v>
      </c>
      <c r="G11" s="8">
        <f t="shared" si="1"/>
        <v>3844.0789473684213</v>
      </c>
    </row>
    <row r="12" spans="1:7" ht="13.5">
      <c r="A12" s="3" t="s">
        <v>2</v>
      </c>
      <c r="B12" s="6">
        <v>9355</v>
      </c>
      <c r="C12" s="6">
        <v>11304</v>
      </c>
      <c r="D12" s="6">
        <v>12508</v>
      </c>
      <c r="E12" s="6">
        <f t="shared" si="0"/>
        <v>23812</v>
      </c>
      <c r="F12" s="1">
        <v>9.39</v>
      </c>
      <c r="G12" s="8">
        <f t="shared" si="1"/>
        <v>2535.889243876464</v>
      </c>
    </row>
    <row r="13" spans="1:7" ht="13.5">
      <c r="A13" s="3" t="s">
        <v>57</v>
      </c>
      <c r="B13" s="6">
        <v>6809</v>
      </c>
      <c r="C13" s="6">
        <v>8589</v>
      </c>
      <c r="D13" s="6">
        <v>9314</v>
      </c>
      <c r="E13" s="6">
        <f t="shared" si="0"/>
        <v>17903</v>
      </c>
      <c r="F13" s="1">
        <v>5.43</v>
      </c>
      <c r="G13" s="8">
        <f t="shared" si="1"/>
        <v>3297.0534069981586</v>
      </c>
    </row>
    <row r="14" spans="1:7" ht="13.5">
      <c r="A14" s="3" t="s">
        <v>58</v>
      </c>
      <c r="B14" s="6">
        <v>10475</v>
      </c>
      <c r="C14" s="6">
        <v>13366</v>
      </c>
      <c r="D14" s="6">
        <v>14537</v>
      </c>
      <c r="E14" s="6">
        <f t="shared" si="0"/>
        <v>27903</v>
      </c>
      <c r="F14" s="1">
        <v>11.53</v>
      </c>
      <c r="G14" s="8">
        <f t="shared" si="1"/>
        <v>2420.0346921075457</v>
      </c>
    </row>
    <row r="15" spans="1:7" ht="13.5">
      <c r="A15" s="3" t="s">
        <v>59</v>
      </c>
      <c r="B15" s="6">
        <v>5141</v>
      </c>
      <c r="C15" s="6">
        <v>7293</v>
      </c>
      <c r="D15" s="6">
        <v>8024</v>
      </c>
      <c r="E15" s="6">
        <f t="shared" si="0"/>
        <v>15317</v>
      </c>
      <c r="F15" s="1">
        <v>14.73</v>
      </c>
      <c r="G15" s="8">
        <f t="shared" si="1"/>
        <v>1039.8506449422946</v>
      </c>
    </row>
    <row r="16" spans="1:7" ht="13.5">
      <c r="A16" s="3" t="s">
        <v>3</v>
      </c>
      <c r="B16" s="6">
        <v>2025</v>
      </c>
      <c r="C16" s="6">
        <v>3339</v>
      </c>
      <c r="D16" s="6">
        <v>3554</v>
      </c>
      <c r="E16" s="6">
        <f t="shared" si="0"/>
        <v>6893</v>
      </c>
      <c r="F16" s="9">
        <v>38.7</v>
      </c>
      <c r="G16" s="8">
        <f t="shared" si="1"/>
        <v>178.11369509043925</v>
      </c>
    </row>
    <row r="17" spans="1:7" ht="13.5">
      <c r="A17" s="3" t="s">
        <v>4</v>
      </c>
      <c r="B17" s="6">
        <v>3183</v>
      </c>
      <c r="C17" s="6">
        <v>4710</v>
      </c>
      <c r="D17" s="6">
        <v>5089</v>
      </c>
      <c r="E17" s="6">
        <f t="shared" si="0"/>
        <v>9799</v>
      </c>
      <c r="F17" s="1">
        <v>20.38</v>
      </c>
      <c r="G17" s="8">
        <f t="shared" si="1"/>
        <v>480.81452404317963</v>
      </c>
    </row>
    <row r="18" spans="1:7" ht="13.5">
      <c r="A18" s="3" t="s">
        <v>60</v>
      </c>
      <c r="B18" s="6">
        <v>549</v>
      </c>
      <c r="C18" s="6">
        <v>943</v>
      </c>
      <c r="D18" s="6">
        <v>972</v>
      </c>
      <c r="E18" s="6">
        <f t="shared" si="0"/>
        <v>1915</v>
      </c>
      <c r="F18" s="1">
        <v>11.87</v>
      </c>
      <c r="G18" s="8">
        <f t="shared" si="1"/>
        <v>161.33108677337827</v>
      </c>
    </row>
    <row r="19" spans="1:7" ht="13.5">
      <c r="A19" s="3" t="s">
        <v>61</v>
      </c>
      <c r="B19" s="6">
        <v>1358</v>
      </c>
      <c r="C19" s="6">
        <v>1777</v>
      </c>
      <c r="D19" s="6">
        <v>1906</v>
      </c>
      <c r="E19" s="6">
        <f t="shared" si="0"/>
        <v>3683</v>
      </c>
      <c r="F19" s="1">
        <v>6.33</v>
      </c>
      <c r="G19" s="8">
        <f t="shared" si="1"/>
        <v>581.8325434439179</v>
      </c>
    </row>
    <row r="20" spans="1:7" ht="13.5">
      <c r="A20" s="3" t="s">
        <v>62</v>
      </c>
      <c r="B20" s="6">
        <v>5328</v>
      </c>
      <c r="C20" s="6">
        <v>7327</v>
      </c>
      <c r="D20" s="6">
        <v>7744</v>
      </c>
      <c r="E20" s="6">
        <f t="shared" si="0"/>
        <v>15071</v>
      </c>
      <c r="F20" s="1">
        <v>17.98</v>
      </c>
      <c r="G20" s="8">
        <f t="shared" si="1"/>
        <v>838.2091212458287</v>
      </c>
    </row>
    <row r="21" spans="1:7" ht="13.5">
      <c r="A21" s="3" t="s">
        <v>63</v>
      </c>
      <c r="B21" s="6">
        <v>1909</v>
      </c>
      <c r="C21" s="6">
        <v>2838</v>
      </c>
      <c r="D21" s="6">
        <v>2984</v>
      </c>
      <c r="E21" s="6">
        <f t="shared" si="0"/>
        <v>5822</v>
      </c>
      <c r="F21" s="1">
        <v>8.62</v>
      </c>
      <c r="G21" s="8">
        <f t="shared" si="1"/>
        <v>675.4060324825987</v>
      </c>
    </row>
    <row r="22" spans="1:7" ht="13.5">
      <c r="A22" s="3" t="s">
        <v>64</v>
      </c>
      <c r="B22" s="6">
        <v>4030</v>
      </c>
      <c r="C22" s="6">
        <v>5799</v>
      </c>
      <c r="D22" s="6">
        <v>6486</v>
      </c>
      <c r="E22" s="6">
        <f t="shared" si="0"/>
        <v>12285</v>
      </c>
      <c r="F22" s="1">
        <v>8.88</v>
      </c>
      <c r="G22" s="8">
        <f t="shared" si="1"/>
        <v>1383.4459459459458</v>
      </c>
    </row>
    <row r="23" spans="1:7" ht="13.5">
      <c r="A23" s="3" t="s">
        <v>5</v>
      </c>
      <c r="B23" s="6">
        <v>1663</v>
      </c>
      <c r="C23" s="6">
        <v>2631</v>
      </c>
      <c r="D23" s="6">
        <v>2872</v>
      </c>
      <c r="E23" s="6">
        <f t="shared" si="0"/>
        <v>5503</v>
      </c>
      <c r="F23" s="1">
        <v>5.03</v>
      </c>
      <c r="G23" s="8">
        <f t="shared" si="1"/>
        <v>1094.0357852882703</v>
      </c>
    </row>
    <row r="24" spans="1:7" ht="13.5">
      <c r="A24" s="5" t="s">
        <v>6</v>
      </c>
      <c r="B24" s="6">
        <v>1458</v>
      </c>
      <c r="C24" s="6">
        <v>2322</v>
      </c>
      <c r="D24" s="6">
        <v>2454</v>
      </c>
      <c r="E24" s="6">
        <f t="shared" si="0"/>
        <v>4776</v>
      </c>
      <c r="F24" s="1">
        <v>6.11</v>
      </c>
      <c r="G24" s="8">
        <f t="shared" si="1"/>
        <v>781.6693944353518</v>
      </c>
    </row>
    <row r="25" spans="1:7" ht="13.5">
      <c r="A25" s="2" t="s">
        <v>42</v>
      </c>
      <c r="B25" s="6">
        <f>SUM(B2:B24)</f>
        <v>99519</v>
      </c>
      <c r="C25" s="6">
        <f>SUM(C2:C24)</f>
        <v>126358</v>
      </c>
      <c r="D25" s="6">
        <f>SUM(D2:D24)</f>
        <v>137956</v>
      </c>
      <c r="E25" s="6">
        <f>SUM(E2:E24)</f>
        <v>264314</v>
      </c>
      <c r="F25" s="1">
        <f>SUM(F2:F24)</f>
        <v>191.23000000000002</v>
      </c>
      <c r="G25" s="8">
        <f t="shared" si="1"/>
        <v>1382.1785284735656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35065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49</v>
      </c>
      <c r="B2" s="6">
        <v>2656</v>
      </c>
      <c r="C2" s="6">
        <v>3053</v>
      </c>
      <c r="D2" s="6">
        <v>3601</v>
      </c>
      <c r="E2" s="6">
        <f>C2+D2</f>
        <v>6654</v>
      </c>
      <c r="F2" s="1">
        <v>1.62</v>
      </c>
      <c r="G2" s="8">
        <f>E2/F2</f>
        <v>4107.407407407407</v>
      </c>
    </row>
    <row r="3" spans="1:7" ht="13.5">
      <c r="A3" s="3" t="s">
        <v>17</v>
      </c>
      <c r="B3" s="6">
        <v>1030</v>
      </c>
      <c r="C3" s="6">
        <v>1276</v>
      </c>
      <c r="D3" s="6">
        <v>1510</v>
      </c>
      <c r="E3" s="6">
        <f aca="true" t="shared" si="0" ref="E3:E24">C3+D3</f>
        <v>2786</v>
      </c>
      <c r="F3" s="1">
        <v>1.14</v>
      </c>
      <c r="G3" s="8">
        <f aca="true" t="shared" si="1" ref="G3:G25">E3/F3</f>
        <v>2443.8596491228072</v>
      </c>
    </row>
    <row r="4" spans="1:7" ht="13.5">
      <c r="A4" s="3" t="s">
        <v>1</v>
      </c>
      <c r="B4" s="6">
        <v>1285</v>
      </c>
      <c r="C4" s="6">
        <v>1254</v>
      </c>
      <c r="D4" s="6">
        <v>1596</v>
      </c>
      <c r="E4" s="6">
        <f t="shared" si="0"/>
        <v>2850</v>
      </c>
      <c r="F4" s="1">
        <v>0.62</v>
      </c>
      <c r="G4" s="8">
        <f t="shared" si="1"/>
        <v>4596.774193548387</v>
      </c>
    </row>
    <row r="5" spans="1:7" ht="13.5">
      <c r="A5" s="3" t="s">
        <v>0</v>
      </c>
      <c r="B5" s="6">
        <v>3759</v>
      </c>
      <c r="C5" s="6">
        <v>3733</v>
      </c>
      <c r="D5" s="6">
        <v>4700</v>
      </c>
      <c r="E5" s="6">
        <f t="shared" si="0"/>
        <v>8433</v>
      </c>
      <c r="F5" s="1">
        <v>0.94</v>
      </c>
      <c r="G5" s="8">
        <f t="shared" si="1"/>
        <v>8971.27659574468</v>
      </c>
    </row>
    <row r="6" spans="1:7" ht="13.5">
      <c r="A6" s="3" t="s">
        <v>15</v>
      </c>
      <c r="B6" s="6">
        <v>4632</v>
      </c>
      <c r="C6" s="6">
        <v>5233</v>
      </c>
      <c r="D6" s="6">
        <v>5874</v>
      </c>
      <c r="E6" s="6">
        <f t="shared" si="0"/>
        <v>11107</v>
      </c>
      <c r="F6" s="1">
        <v>2.07</v>
      </c>
      <c r="G6" s="8">
        <f t="shared" si="1"/>
        <v>5365.700483091788</v>
      </c>
    </row>
    <row r="7" spans="1:7" ht="13.5">
      <c r="A7" s="3" t="s">
        <v>20</v>
      </c>
      <c r="B7" s="6">
        <v>7074</v>
      </c>
      <c r="C7" s="6">
        <v>8467</v>
      </c>
      <c r="D7" s="6">
        <v>8699</v>
      </c>
      <c r="E7" s="6">
        <f t="shared" si="0"/>
        <v>17166</v>
      </c>
      <c r="F7" s="9">
        <v>3</v>
      </c>
      <c r="G7" s="8">
        <f t="shared" si="1"/>
        <v>5722</v>
      </c>
    </row>
    <row r="8" spans="1:7" ht="13.5">
      <c r="A8" s="3" t="s">
        <v>19</v>
      </c>
      <c r="B8" s="6">
        <v>7350</v>
      </c>
      <c r="C8" s="6">
        <v>8323</v>
      </c>
      <c r="D8" s="6">
        <v>8513</v>
      </c>
      <c r="E8" s="6">
        <f t="shared" si="0"/>
        <v>16836</v>
      </c>
      <c r="F8" s="1">
        <v>3.63</v>
      </c>
      <c r="G8" s="8">
        <f t="shared" si="1"/>
        <v>4638.01652892562</v>
      </c>
    </row>
    <row r="9" spans="1:7" ht="13.5">
      <c r="A9" s="3" t="s">
        <v>16</v>
      </c>
      <c r="B9" s="6">
        <v>5750</v>
      </c>
      <c r="C9" s="6">
        <v>6510</v>
      </c>
      <c r="D9" s="6">
        <v>7489</v>
      </c>
      <c r="E9" s="6">
        <f t="shared" si="0"/>
        <v>13999</v>
      </c>
      <c r="F9" s="1">
        <v>2.45</v>
      </c>
      <c r="G9" s="8">
        <f t="shared" si="1"/>
        <v>5713.877551020408</v>
      </c>
    </row>
    <row r="10" spans="1:7" ht="13.5">
      <c r="A10" s="3" t="s">
        <v>21</v>
      </c>
      <c r="B10" s="6">
        <v>5964</v>
      </c>
      <c r="C10" s="6">
        <v>8100</v>
      </c>
      <c r="D10" s="6">
        <v>8668</v>
      </c>
      <c r="E10" s="6">
        <f t="shared" si="0"/>
        <v>16768</v>
      </c>
      <c r="F10" s="1">
        <v>6.22</v>
      </c>
      <c r="G10" s="8">
        <f t="shared" si="1"/>
        <v>2695.8199356913183</v>
      </c>
    </row>
    <row r="11" spans="1:7" ht="13.5">
      <c r="A11" s="3" t="s">
        <v>22</v>
      </c>
      <c r="B11" s="6">
        <v>6428</v>
      </c>
      <c r="C11" s="6">
        <v>8316</v>
      </c>
      <c r="D11" s="6">
        <v>9150</v>
      </c>
      <c r="E11" s="6">
        <f t="shared" si="0"/>
        <v>17466</v>
      </c>
      <c r="F11" s="1">
        <v>4.56</v>
      </c>
      <c r="G11" s="8">
        <f t="shared" si="1"/>
        <v>3830.263157894737</v>
      </c>
    </row>
    <row r="12" spans="1:7" ht="13.5">
      <c r="A12" s="3" t="s">
        <v>2</v>
      </c>
      <c r="B12" s="6">
        <v>9243</v>
      </c>
      <c r="C12" s="6">
        <v>11271</v>
      </c>
      <c r="D12" s="6">
        <v>12428</v>
      </c>
      <c r="E12" s="6">
        <f t="shared" si="0"/>
        <v>23699</v>
      </c>
      <c r="F12" s="1">
        <v>9.39</v>
      </c>
      <c r="G12" s="8">
        <f t="shared" si="1"/>
        <v>2523.8551650692225</v>
      </c>
    </row>
    <row r="13" spans="1:7" ht="13.5">
      <c r="A13" s="3" t="s">
        <v>18</v>
      </c>
      <c r="B13" s="6">
        <v>6682</v>
      </c>
      <c r="C13" s="6">
        <v>8555</v>
      </c>
      <c r="D13" s="6">
        <v>9265</v>
      </c>
      <c r="E13" s="6">
        <f t="shared" si="0"/>
        <v>17820</v>
      </c>
      <c r="F13" s="1">
        <v>5.43</v>
      </c>
      <c r="G13" s="8">
        <f t="shared" si="1"/>
        <v>3281.767955801105</v>
      </c>
    </row>
    <row r="14" spans="1:7" ht="13.5">
      <c r="A14" s="3" t="s">
        <v>23</v>
      </c>
      <c r="B14" s="6">
        <v>10267</v>
      </c>
      <c r="C14" s="6">
        <v>13274</v>
      </c>
      <c r="D14" s="6">
        <v>14426</v>
      </c>
      <c r="E14" s="6">
        <f t="shared" si="0"/>
        <v>27700</v>
      </c>
      <c r="F14" s="1">
        <v>11.53</v>
      </c>
      <c r="G14" s="8">
        <f t="shared" si="1"/>
        <v>2402.4284475281875</v>
      </c>
    </row>
    <row r="15" spans="1:7" ht="13.5">
      <c r="A15" s="3" t="s">
        <v>27</v>
      </c>
      <c r="B15" s="6">
        <v>5036</v>
      </c>
      <c r="C15" s="6">
        <v>7218</v>
      </c>
      <c r="D15" s="6">
        <v>7966</v>
      </c>
      <c r="E15" s="6">
        <f t="shared" si="0"/>
        <v>15184</v>
      </c>
      <c r="F15" s="1">
        <v>14.73</v>
      </c>
      <c r="G15" s="8">
        <f t="shared" si="1"/>
        <v>1030.8214528173794</v>
      </c>
    </row>
    <row r="16" spans="1:7" ht="13.5">
      <c r="A16" s="3" t="s">
        <v>3</v>
      </c>
      <c r="B16" s="6">
        <v>1981</v>
      </c>
      <c r="C16" s="6">
        <v>3318</v>
      </c>
      <c r="D16" s="6">
        <v>3516</v>
      </c>
      <c r="E16" s="6">
        <f t="shared" si="0"/>
        <v>6834</v>
      </c>
      <c r="F16" s="9">
        <v>38.7</v>
      </c>
      <c r="G16" s="8">
        <f t="shared" si="1"/>
        <v>176.58914728682169</v>
      </c>
    </row>
    <row r="17" spans="1:7" ht="13.5">
      <c r="A17" s="3" t="s">
        <v>4</v>
      </c>
      <c r="B17" s="6">
        <v>3131</v>
      </c>
      <c r="C17" s="6">
        <v>4684</v>
      </c>
      <c r="D17" s="6">
        <v>5036</v>
      </c>
      <c r="E17" s="6">
        <f t="shared" si="0"/>
        <v>9720</v>
      </c>
      <c r="F17" s="1">
        <v>20.38</v>
      </c>
      <c r="G17" s="8">
        <f t="shared" si="1"/>
        <v>476.9381746810599</v>
      </c>
    </row>
    <row r="18" spans="1:7" ht="13.5">
      <c r="A18" s="3" t="s">
        <v>28</v>
      </c>
      <c r="B18" s="6">
        <v>538</v>
      </c>
      <c r="C18" s="6">
        <v>944</v>
      </c>
      <c r="D18" s="6">
        <v>972</v>
      </c>
      <c r="E18" s="6">
        <f t="shared" si="0"/>
        <v>1916</v>
      </c>
      <c r="F18" s="1">
        <v>11.87</v>
      </c>
      <c r="G18" s="8">
        <f t="shared" si="1"/>
        <v>161.41533277169336</v>
      </c>
    </row>
    <row r="19" spans="1:7" ht="13.5">
      <c r="A19" s="3" t="s">
        <v>24</v>
      </c>
      <c r="B19" s="6">
        <v>1347</v>
      </c>
      <c r="C19" s="6">
        <v>1775</v>
      </c>
      <c r="D19" s="6">
        <v>1898</v>
      </c>
      <c r="E19" s="6">
        <f t="shared" si="0"/>
        <v>3673</v>
      </c>
      <c r="F19" s="1">
        <v>6.33</v>
      </c>
      <c r="G19" s="8">
        <f t="shared" si="1"/>
        <v>580.2527646129541</v>
      </c>
    </row>
    <row r="20" spans="1:7" ht="13.5">
      <c r="A20" s="3" t="s">
        <v>26</v>
      </c>
      <c r="B20" s="6">
        <v>5168</v>
      </c>
      <c r="C20" s="6">
        <v>7268</v>
      </c>
      <c r="D20" s="6">
        <v>7658</v>
      </c>
      <c r="E20" s="6">
        <f t="shared" si="0"/>
        <v>14926</v>
      </c>
      <c r="F20" s="1">
        <v>17.98</v>
      </c>
      <c r="G20" s="8">
        <f t="shared" si="1"/>
        <v>830.1446051167965</v>
      </c>
    </row>
    <row r="21" spans="1:7" ht="13.5">
      <c r="A21" s="3" t="s">
        <v>25</v>
      </c>
      <c r="B21" s="6">
        <v>1897</v>
      </c>
      <c r="C21" s="6">
        <v>2830</v>
      </c>
      <c r="D21" s="6">
        <v>3013</v>
      </c>
      <c r="E21" s="6">
        <f t="shared" si="0"/>
        <v>5843</v>
      </c>
      <c r="F21" s="1">
        <v>8.62</v>
      </c>
      <c r="G21" s="8">
        <f t="shared" si="1"/>
        <v>677.8422273781903</v>
      </c>
    </row>
    <row r="22" spans="1:7" ht="13.5">
      <c r="A22" s="3" t="s">
        <v>29</v>
      </c>
      <c r="B22" s="6">
        <v>3985</v>
      </c>
      <c r="C22" s="6">
        <v>5780</v>
      </c>
      <c r="D22" s="6">
        <v>6481</v>
      </c>
      <c r="E22" s="6">
        <f t="shared" si="0"/>
        <v>12261</v>
      </c>
      <c r="F22" s="1">
        <v>8.88</v>
      </c>
      <c r="G22" s="8">
        <f t="shared" si="1"/>
        <v>1380.7432432432431</v>
      </c>
    </row>
    <row r="23" spans="1:7" ht="13.5">
      <c r="A23" s="3" t="s">
        <v>5</v>
      </c>
      <c r="B23" s="6">
        <v>1634</v>
      </c>
      <c r="C23" s="6">
        <v>2632</v>
      </c>
      <c r="D23" s="6">
        <v>2850</v>
      </c>
      <c r="E23" s="6">
        <f t="shared" si="0"/>
        <v>5482</v>
      </c>
      <c r="F23" s="1">
        <v>5.03</v>
      </c>
      <c r="G23" s="8">
        <f t="shared" si="1"/>
        <v>1089.8608349900596</v>
      </c>
    </row>
    <row r="24" spans="1:7" ht="13.5">
      <c r="A24" s="5" t="s">
        <v>6</v>
      </c>
      <c r="B24" s="6">
        <v>1443</v>
      </c>
      <c r="C24" s="6">
        <v>2311</v>
      </c>
      <c r="D24" s="6">
        <v>2462</v>
      </c>
      <c r="E24" s="6">
        <f t="shared" si="0"/>
        <v>4773</v>
      </c>
      <c r="F24" s="1">
        <v>6.11</v>
      </c>
      <c r="G24" s="8">
        <f t="shared" si="1"/>
        <v>781.178396072013</v>
      </c>
    </row>
    <row r="25" spans="1:7" ht="13.5">
      <c r="A25" s="2" t="s">
        <v>42</v>
      </c>
      <c r="B25" s="6">
        <f>SUM(B2:B24)</f>
        <v>98280</v>
      </c>
      <c r="C25" s="6">
        <f>SUM(C2:C24)</f>
        <v>126125</v>
      </c>
      <c r="D25" s="6">
        <f>SUM(D2:D24)</f>
        <v>137771</v>
      </c>
      <c r="E25" s="6">
        <f>SUM(E2:E24)</f>
        <v>263896</v>
      </c>
      <c r="F25" s="10">
        <f>SUM(F2:F24)</f>
        <v>191.23000000000002</v>
      </c>
      <c r="G25" s="8">
        <f t="shared" si="1"/>
        <v>1379.9926789729643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35096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2645</v>
      </c>
      <c r="C2" s="6">
        <v>3039</v>
      </c>
      <c r="D2" s="6">
        <v>3588</v>
      </c>
      <c r="E2" s="6">
        <f>C2+D2</f>
        <v>6627</v>
      </c>
      <c r="F2" s="1">
        <v>1.62</v>
      </c>
      <c r="G2" s="8">
        <f>E2/F2</f>
        <v>4090.7407407407404</v>
      </c>
    </row>
    <row r="3" spans="1:7" ht="13.5">
      <c r="A3" s="3" t="s">
        <v>50</v>
      </c>
      <c r="B3" s="6">
        <v>1023</v>
      </c>
      <c r="C3" s="6">
        <v>1269</v>
      </c>
      <c r="D3" s="6">
        <v>1496</v>
      </c>
      <c r="E3" s="6">
        <f>C3+D3</f>
        <v>2765</v>
      </c>
      <c r="F3" s="1">
        <v>1.14</v>
      </c>
      <c r="G3" s="8">
        <f aca="true" t="shared" si="0" ref="G3:G25">E3/F3</f>
        <v>2425.438596491228</v>
      </c>
    </row>
    <row r="4" spans="1:7" ht="13.5">
      <c r="A4" s="3" t="s">
        <v>1</v>
      </c>
      <c r="B4" s="6">
        <v>1283</v>
      </c>
      <c r="C4" s="6">
        <v>1250</v>
      </c>
      <c r="D4" s="6">
        <v>1599</v>
      </c>
      <c r="E4" s="6">
        <f aca="true" t="shared" si="1" ref="E4:E25">C4+D4</f>
        <v>2849</v>
      </c>
      <c r="F4" s="1">
        <v>0.62</v>
      </c>
      <c r="G4" s="8">
        <f t="shared" si="0"/>
        <v>4595.1612903225805</v>
      </c>
    </row>
    <row r="5" spans="1:7" ht="13.5">
      <c r="A5" s="3" t="s">
        <v>0</v>
      </c>
      <c r="B5" s="6">
        <v>3765</v>
      </c>
      <c r="C5" s="6">
        <v>3743</v>
      </c>
      <c r="D5" s="6">
        <v>4695</v>
      </c>
      <c r="E5" s="6">
        <f t="shared" si="1"/>
        <v>8438</v>
      </c>
      <c r="F5" s="1">
        <v>0.94</v>
      </c>
      <c r="G5" s="8">
        <f t="shared" si="0"/>
        <v>8976.595744680852</v>
      </c>
    </row>
    <row r="6" spans="1:7" ht="13.5">
      <c r="A6" s="3" t="s">
        <v>51</v>
      </c>
      <c r="B6" s="6">
        <v>4632</v>
      </c>
      <c r="C6" s="6">
        <v>5214</v>
      </c>
      <c r="D6" s="6">
        <v>5865</v>
      </c>
      <c r="E6" s="6">
        <f t="shared" si="1"/>
        <v>11079</v>
      </c>
      <c r="F6" s="1">
        <v>2.07</v>
      </c>
      <c r="G6" s="8">
        <f t="shared" si="0"/>
        <v>5352.173913043479</v>
      </c>
    </row>
    <row r="7" spans="1:7" ht="13.5">
      <c r="A7" s="3" t="s">
        <v>52</v>
      </c>
      <c r="B7" s="6">
        <v>7061</v>
      </c>
      <c r="C7" s="6">
        <v>8460</v>
      </c>
      <c r="D7" s="6">
        <v>8682</v>
      </c>
      <c r="E7" s="6">
        <f t="shared" si="1"/>
        <v>17142</v>
      </c>
      <c r="F7" s="9">
        <v>3</v>
      </c>
      <c r="G7" s="8">
        <f t="shared" si="0"/>
        <v>5714</v>
      </c>
    </row>
    <row r="8" spans="1:7" ht="13.5">
      <c r="A8" s="3" t="s">
        <v>53</v>
      </c>
      <c r="B8" s="6">
        <v>7361</v>
      </c>
      <c r="C8" s="6">
        <v>8337</v>
      </c>
      <c r="D8" s="6">
        <v>8515</v>
      </c>
      <c r="E8" s="6">
        <f t="shared" si="1"/>
        <v>16852</v>
      </c>
      <c r="F8" s="1">
        <v>3.63</v>
      </c>
      <c r="G8" s="8">
        <f t="shared" si="0"/>
        <v>4642.424242424243</v>
      </c>
    </row>
    <row r="9" spans="1:7" ht="13.5">
      <c r="A9" s="3" t="s">
        <v>54</v>
      </c>
      <c r="B9" s="6">
        <v>5745</v>
      </c>
      <c r="C9" s="6">
        <v>6493</v>
      </c>
      <c r="D9" s="6">
        <v>7488</v>
      </c>
      <c r="E9" s="6">
        <f t="shared" si="1"/>
        <v>13981</v>
      </c>
      <c r="F9" s="1">
        <v>2.45</v>
      </c>
      <c r="G9" s="8">
        <f t="shared" si="0"/>
        <v>5706.530612244897</v>
      </c>
    </row>
    <row r="10" spans="1:7" ht="13.5">
      <c r="A10" s="3" t="s">
        <v>55</v>
      </c>
      <c r="B10" s="6">
        <v>5972</v>
      </c>
      <c r="C10" s="6">
        <v>8105</v>
      </c>
      <c r="D10" s="6">
        <v>8673</v>
      </c>
      <c r="E10" s="6">
        <f t="shared" si="1"/>
        <v>16778</v>
      </c>
      <c r="F10" s="1">
        <v>6.22</v>
      </c>
      <c r="G10" s="8">
        <f t="shared" si="0"/>
        <v>2697.427652733119</v>
      </c>
    </row>
    <row r="11" spans="1:7" ht="13.5">
      <c r="A11" s="3" t="s">
        <v>56</v>
      </c>
      <c r="B11" s="6">
        <v>6410</v>
      </c>
      <c r="C11" s="6">
        <v>8297</v>
      </c>
      <c r="D11" s="6">
        <v>9128</v>
      </c>
      <c r="E11" s="6">
        <f t="shared" si="1"/>
        <v>17425</v>
      </c>
      <c r="F11" s="1">
        <v>4.56</v>
      </c>
      <c r="G11" s="8">
        <f t="shared" si="0"/>
        <v>3821.2719298245615</v>
      </c>
    </row>
    <row r="12" spans="1:7" ht="13.5">
      <c r="A12" s="3" t="s">
        <v>2</v>
      </c>
      <c r="B12" s="6">
        <v>9255</v>
      </c>
      <c r="C12" s="6">
        <v>11286</v>
      </c>
      <c r="D12" s="6">
        <v>12439</v>
      </c>
      <c r="E12" s="6">
        <f t="shared" si="1"/>
        <v>23725</v>
      </c>
      <c r="F12" s="1">
        <v>9.39</v>
      </c>
      <c r="G12" s="8">
        <f t="shared" si="0"/>
        <v>2526.624068157614</v>
      </c>
    </row>
    <row r="13" spans="1:7" ht="13.5">
      <c r="A13" s="3" t="s">
        <v>57</v>
      </c>
      <c r="B13" s="6">
        <v>6668</v>
      </c>
      <c r="C13" s="6">
        <v>8531</v>
      </c>
      <c r="D13" s="6">
        <v>9244</v>
      </c>
      <c r="E13" s="6">
        <f t="shared" si="1"/>
        <v>17775</v>
      </c>
      <c r="F13" s="1">
        <v>5.43</v>
      </c>
      <c r="G13" s="8">
        <f t="shared" si="0"/>
        <v>3273.4806629834256</v>
      </c>
    </row>
    <row r="14" spans="1:7" ht="13.5">
      <c r="A14" s="3" t="s">
        <v>58</v>
      </c>
      <c r="B14" s="6">
        <v>10325</v>
      </c>
      <c r="C14" s="6">
        <v>13327</v>
      </c>
      <c r="D14" s="6">
        <v>14496</v>
      </c>
      <c r="E14" s="6">
        <f t="shared" si="1"/>
        <v>27823</v>
      </c>
      <c r="F14" s="1">
        <v>11.53</v>
      </c>
      <c r="G14" s="8">
        <f t="shared" si="0"/>
        <v>2413.096270598439</v>
      </c>
    </row>
    <row r="15" spans="1:7" ht="13.5">
      <c r="A15" s="3" t="s">
        <v>59</v>
      </c>
      <c r="B15" s="6">
        <v>5044</v>
      </c>
      <c r="C15" s="6">
        <v>7211</v>
      </c>
      <c r="D15" s="6">
        <v>7974</v>
      </c>
      <c r="E15" s="6">
        <f t="shared" si="1"/>
        <v>15185</v>
      </c>
      <c r="F15" s="1">
        <v>14.73</v>
      </c>
      <c r="G15" s="8">
        <f t="shared" si="0"/>
        <v>1030.889341479973</v>
      </c>
    </row>
    <row r="16" spans="1:7" ht="13.5">
      <c r="A16" s="3" t="s">
        <v>3</v>
      </c>
      <c r="B16" s="6">
        <v>1984</v>
      </c>
      <c r="C16" s="6">
        <v>3319</v>
      </c>
      <c r="D16" s="6">
        <v>3522</v>
      </c>
      <c r="E16" s="6">
        <f t="shared" si="1"/>
        <v>6841</v>
      </c>
      <c r="F16" s="9">
        <v>38.7</v>
      </c>
      <c r="G16" s="8">
        <f t="shared" si="0"/>
        <v>176.77002583979328</v>
      </c>
    </row>
    <row r="17" spans="1:7" ht="13.5">
      <c r="A17" s="3" t="s">
        <v>4</v>
      </c>
      <c r="B17" s="6">
        <v>3138</v>
      </c>
      <c r="C17" s="6">
        <v>4690</v>
      </c>
      <c r="D17" s="6">
        <v>5045</v>
      </c>
      <c r="E17" s="6">
        <f t="shared" si="1"/>
        <v>9735</v>
      </c>
      <c r="F17" s="1">
        <v>20.38</v>
      </c>
      <c r="G17" s="8">
        <f t="shared" si="0"/>
        <v>477.67419038272817</v>
      </c>
    </row>
    <row r="18" spans="1:7" ht="13.5">
      <c r="A18" s="3" t="s">
        <v>60</v>
      </c>
      <c r="B18" s="6">
        <v>537</v>
      </c>
      <c r="C18" s="6">
        <v>943</v>
      </c>
      <c r="D18" s="6">
        <v>971</v>
      </c>
      <c r="E18" s="6">
        <f t="shared" si="1"/>
        <v>1914</v>
      </c>
      <c r="F18" s="1">
        <v>11.87</v>
      </c>
      <c r="G18" s="8">
        <f t="shared" si="0"/>
        <v>161.2468407750632</v>
      </c>
    </row>
    <row r="19" spans="1:7" ht="13.5">
      <c r="A19" s="3" t="s">
        <v>61</v>
      </c>
      <c r="B19" s="6">
        <v>1346</v>
      </c>
      <c r="C19" s="6">
        <v>1772</v>
      </c>
      <c r="D19" s="6">
        <v>1899</v>
      </c>
      <c r="E19" s="6">
        <f t="shared" si="1"/>
        <v>3671</v>
      </c>
      <c r="F19" s="1">
        <v>6.33</v>
      </c>
      <c r="G19" s="8">
        <f t="shared" si="0"/>
        <v>579.9368088467614</v>
      </c>
    </row>
    <row r="20" spans="1:7" ht="13.5">
      <c r="A20" s="3" t="s">
        <v>62</v>
      </c>
      <c r="B20" s="6">
        <v>5166</v>
      </c>
      <c r="C20" s="6">
        <v>7256</v>
      </c>
      <c r="D20" s="6">
        <v>7655</v>
      </c>
      <c r="E20" s="6">
        <f t="shared" si="1"/>
        <v>14911</v>
      </c>
      <c r="F20" s="1">
        <v>17.98</v>
      </c>
      <c r="G20" s="8">
        <f t="shared" si="0"/>
        <v>829.3103448275862</v>
      </c>
    </row>
    <row r="21" spans="1:7" ht="13.5">
      <c r="A21" s="3" t="s">
        <v>63</v>
      </c>
      <c r="B21" s="6">
        <v>1893</v>
      </c>
      <c r="C21" s="6">
        <v>2824</v>
      </c>
      <c r="D21" s="6">
        <v>2999</v>
      </c>
      <c r="E21" s="6">
        <f t="shared" si="1"/>
        <v>5823</v>
      </c>
      <c r="F21" s="1">
        <v>8.62</v>
      </c>
      <c r="G21" s="8">
        <f t="shared" si="0"/>
        <v>675.5220417633411</v>
      </c>
    </row>
    <row r="22" spans="1:7" ht="13.5">
      <c r="A22" s="3" t="s">
        <v>64</v>
      </c>
      <c r="B22" s="6">
        <v>3993</v>
      </c>
      <c r="C22" s="6">
        <v>5780</v>
      </c>
      <c r="D22" s="6">
        <v>6491</v>
      </c>
      <c r="E22" s="6">
        <f t="shared" si="1"/>
        <v>12271</v>
      </c>
      <c r="F22" s="1">
        <v>8.88</v>
      </c>
      <c r="G22" s="8">
        <f t="shared" si="0"/>
        <v>1381.8693693693692</v>
      </c>
    </row>
    <row r="23" spans="1:7" ht="13.5">
      <c r="A23" s="3" t="s">
        <v>5</v>
      </c>
      <c r="B23" s="6">
        <v>1637</v>
      </c>
      <c r="C23" s="6">
        <v>2631</v>
      </c>
      <c r="D23" s="6">
        <v>2859</v>
      </c>
      <c r="E23" s="6">
        <f t="shared" si="1"/>
        <v>5490</v>
      </c>
      <c r="F23" s="1">
        <v>5.03</v>
      </c>
      <c r="G23" s="8">
        <f t="shared" si="0"/>
        <v>1091.4512922465208</v>
      </c>
    </row>
    <row r="24" spans="1:7" ht="13.5">
      <c r="A24" s="5" t="s">
        <v>6</v>
      </c>
      <c r="B24" s="6">
        <v>1440</v>
      </c>
      <c r="C24" s="6">
        <v>2308</v>
      </c>
      <c r="D24" s="6">
        <v>2458</v>
      </c>
      <c r="E24" s="6">
        <f t="shared" si="1"/>
        <v>4766</v>
      </c>
      <c r="F24" s="1">
        <v>6.11</v>
      </c>
      <c r="G24" s="8">
        <f t="shared" si="0"/>
        <v>780.0327332242225</v>
      </c>
    </row>
    <row r="25" spans="1:7" ht="13.5">
      <c r="A25" s="2" t="s">
        <v>42</v>
      </c>
      <c r="B25" s="6">
        <f>SUM(B2:B24)</f>
        <v>98323</v>
      </c>
      <c r="C25" s="6">
        <f>SUM(C2:C24)</f>
        <v>126085</v>
      </c>
      <c r="D25" s="6">
        <f>SUM(D2:D24)</f>
        <v>137781</v>
      </c>
      <c r="E25" s="6">
        <f t="shared" si="1"/>
        <v>263866</v>
      </c>
      <c r="F25" s="1">
        <f>SUM(F2:F24)</f>
        <v>191.23000000000002</v>
      </c>
      <c r="G25" s="8">
        <f t="shared" si="0"/>
        <v>1379.8357998222034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35125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2638</v>
      </c>
      <c r="C2" s="6">
        <v>3030</v>
      </c>
      <c r="D2" s="6">
        <v>3586</v>
      </c>
      <c r="E2" s="6">
        <f>C2+D2</f>
        <v>6616</v>
      </c>
      <c r="F2" s="1">
        <v>1.62</v>
      </c>
      <c r="G2" s="8">
        <f>E2/F2</f>
        <v>4083.95061728395</v>
      </c>
    </row>
    <row r="3" spans="1:7" ht="13.5">
      <c r="A3" s="3" t="s">
        <v>50</v>
      </c>
      <c r="B3" s="6">
        <v>1024</v>
      </c>
      <c r="C3" s="6">
        <v>1270</v>
      </c>
      <c r="D3" s="6">
        <v>1496</v>
      </c>
      <c r="E3" s="6">
        <f aca="true" t="shared" si="0" ref="E3:E25">C3+D3</f>
        <v>2766</v>
      </c>
      <c r="F3" s="1">
        <v>1.14</v>
      </c>
      <c r="G3" s="8">
        <f aca="true" t="shared" si="1" ref="G3:G25">E3/F3</f>
        <v>2426.3157894736846</v>
      </c>
    </row>
    <row r="4" spans="1:7" ht="13.5">
      <c r="A4" s="3" t="s">
        <v>1</v>
      </c>
      <c r="B4" s="6">
        <v>1282</v>
      </c>
      <c r="C4" s="6">
        <v>1246</v>
      </c>
      <c r="D4" s="6">
        <v>1602</v>
      </c>
      <c r="E4" s="6">
        <f t="shared" si="0"/>
        <v>2848</v>
      </c>
      <c r="F4" s="1">
        <v>0.62</v>
      </c>
      <c r="G4" s="8">
        <f t="shared" si="1"/>
        <v>4593.548387096775</v>
      </c>
    </row>
    <row r="5" spans="1:7" ht="13.5">
      <c r="A5" s="3" t="s">
        <v>0</v>
      </c>
      <c r="B5" s="6">
        <v>3772</v>
      </c>
      <c r="C5" s="6">
        <v>3751</v>
      </c>
      <c r="D5" s="6">
        <v>4688</v>
      </c>
      <c r="E5" s="6">
        <f t="shared" si="0"/>
        <v>8439</v>
      </c>
      <c r="F5" s="1">
        <v>0.94</v>
      </c>
      <c r="G5" s="8">
        <f t="shared" si="1"/>
        <v>8977.659574468085</v>
      </c>
    </row>
    <row r="6" spans="1:7" ht="13.5">
      <c r="A6" s="3" t="s">
        <v>51</v>
      </c>
      <c r="B6" s="6">
        <v>4623</v>
      </c>
      <c r="C6" s="6">
        <v>5203</v>
      </c>
      <c r="D6" s="6">
        <v>5854</v>
      </c>
      <c r="E6" s="6">
        <f t="shared" si="0"/>
        <v>11057</v>
      </c>
      <c r="F6" s="1">
        <v>2.07</v>
      </c>
      <c r="G6" s="8">
        <f t="shared" si="1"/>
        <v>5341.545893719807</v>
      </c>
    </row>
    <row r="7" spans="1:7" ht="13.5">
      <c r="A7" s="3" t="s">
        <v>52</v>
      </c>
      <c r="B7" s="6">
        <v>7071</v>
      </c>
      <c r="C7" s="6">
        <v>8476</v>
      </c>
      <c r="D7" s="6">
        <v>8690</v>
      </c>
      <c r="E7" s="6">
        <f t="shared" si="0"/>
        <v>17166</v>
      </c>
      <c r="F7" s="9">
        <v>3</v>
      </c>
      <c r="G7" s="8">
        <f t="shared" si="1"/>
        <v>5722</v>
      </c>
    </row>
    <row r="8" spans="1:7" ht="13.5">
      <c r="A8" s="3" t="s">
        <v>53</v>
      </c>
      <c r="B8" s="6">
        <v>7356</v>
      </c>
      <c r="C8" s="6">
        <v>8345</v>
      </c>
      <c r="D8" s="6">
        <v>8506</v>
      </c>
      <c r="E8" s="6">
        <f t="shared" si="0"/>
        <v>16851</v>
      </c>
      <c r="F8" s="1">
        <v>3.63</v>
      </c>
      <c r="G8" s="8">
        <f t="shared" si="1"/>
        <v>4642.148760330579</v>
      </c>
    </row>
    <row r="9" spans="1:7" ht="13.5">
      <c r="A9" s="3" t="s">
        <v>54</v>
      </c>
      <c r="B9" s="6">
        <v>5757</v>
      </c>
      <c r="C9" s="6">
        <v>6490</v>
      </c>
      <c r="D9" s="6">
        <v>7495</v>
      </c>
      <c r="E9" s="6">
        <f t="shared" si="0"/>
        <v>13985</v>
      </c>
      <c r="F9" s="1">
        <v>2.45</v>
      </c>
      <c r="G9" s="8">
        <f t="shared" si="1"/>
        <v>5708.163265306122</v>
      </c>
    </row>
    <row r="10" spans="1:7" ht="13.5">
      <c r="A10" s="3" t="s">
        <v>55</v>
      </c>
      <c r="B10" s="6">
        <v>5959</v>
      </c>
      <c r="C10" s="6">
        <v>8076</v>
      </c>
      <c r="D10" s="6">
        <v>8667</v>
      </c>
      <c r="E10" s="6">
        <f t="shared" si="0"/>
        <v>16743</v>
      </c>
      <c r="F10" s="1">
        <v>6.22</v>
      </c>
      <c r="G10" s="8">
        <f t="shared" si="1"/>
        <v>2691.8006430868168</v>
      </c>
    </row>
    <row r="11" spans="1:7" ht="13.5">
      <c r="A11" s="3" t="s">
        <v>56</v>
      </c>
      <c r="B11" s="6">
        <v>6414</v>
      </c>
      <c r="C11" s="6">
        <v>8280</v>
      </c>
      <c r="D11" s="6">
        <v>9137</v>
      </c>
      <c r="E11" s="6">
        <f t="shared" si="0"/>
        <v>17417</v>
      </c>
      <c r="F11" s="1">
        <v>4.56</v>
      </c>
      <c r="G11" s="8">
        <f t="shared" si="1"/>
        <v>3819.5175438596493</v>
      </c>
    </row>
    <row r="12" spans="1:7" ht="13.5">
      <c r="A12" s="3" t="s">
        <v>2</v>
      </c>
      <c r="B12" s="6">
        <v>9276</v>
      </c>
      <c r="C12" s="6">
        <v>11293</v>
      </c>
      <c r="D12" s="6">
        <v>12447</v>
      </c>
      <c r="E12" s="6">
        <f t="shared" si="0"/>
        <v>23740</v>
      </c>
      <c r="F12" s="1">
        <v>9.39</v>
      </c>
      <c r="G12" s="8">
        <f t="shared" si="1"/>
        <v>2528.221512247071</v>
      </c>
    </row>
    <row r="13" spans="1:7" ht="13.5">
      <c r="A13" s="3" t="s">
        <v>57</v>
      </c>
      <c r="B13" s="6">
        <v>6653</v>
      </c>
      <c r="C13" s="6">
        <v>8508</v>
      </c>
      <c r="D13" s="6">
        <v>9244</v>
      </c>
      <c r="E13" s="6">
        <f t="shared" si="0"/>
        <v>17752</v>
      </c>
      <c r="F13" s="1">
        <v>5.43</v>
      </c>
      <c r="G13" s="8">
        <f t="shared" si="1"/>
        <v>3269.244935543278</v>
      </c>
    </row>
    <row r="14" spans="1:7" ht="13.5">
      <c r="A14" s="3" t="s">
        <v>58</v>
      </c>
      <c r="B14" s="6">
        <v>10328</v>
      </c>
      <c r="C14" s="6">
        <v>13333</v>
      </c>
      <c r="D14" s="6">
        <v>14491</v>
      </c>
      <c r="E14" s="6">
        <f t="shared" si="0"/>
        <v>27824</v>
      </c>
      <c r="F14" s="1">
        <v>11.53</v>
      </c>
      <c r="G14" s="8">
        <f t="shared" si="1"/>
        <v>2413.183000867303</v>
      </c>
    </row>
    <row r="15" spans="1:7" ht="13.5">
      <c r="A15" s="3" t="s">
        <v>59</v>
      </c>
      <c r="B15" s="6">
        <v>5072</v>
      </c>
      <c r="C15" s="6">
        <v>7235</v>
      </c>
      <c r="D15" s="6">
        <v>8008</v>
      </c>
      <c r="E15" s="6">
        <f t="shared" si="0"/>
        <v>15243</v>
      </c>
      <c r="F15" s="1">
        <v>14.73</v>
      </c>
      <c r="G15" s="8">
        <f t="shared" si="1"/>
        <v>1034.8268839103869</v>
      </c>
    </row>
    <row r="16" spans="1:7" ht="13.5">
      <c r="A16" s="3" t="s">
        <v>3</v>
      </c>
      <c r="B16" s="6">
        <v>1988</v>
      </c>
      <c r="C16" s="6">
        <v>3333</v>
      </c>
      <c r="D16" s="6">
        <v>3522</v>
      </c>
      <c r="E16" s="6">
        <f t="shared" si="0"/>
        <v>6855</v>
      </c>
      <c r="F16" s="9">
        <v>38.7</v>
      </c>
      <c r="G16" s="8">
        <f t="shared" si="1"/>
        <v>177.13178294573643</v>
      </c>
    </row>
    <row r="17" spans="1:7" ht="13.5">
      <c r="A17" s="3" t="s">
        <v>4</v>
      </c>
      <c r="B17" s="6">
        <v>3141</v>
      </c>
      <c r="C17" s="6">
        <v>4693</v>
      </c>
      <c r="D17" s="6">
        <v>5057</v>
      </c>
      <c r="E17" s="6">
        <f t="shared" si="0"/>
        <v>9750</v>
      </c>
      <c r="F17" s="1">
        <v>20.38</v>
      </c>
      <c r="G17" s="8">
        <f t="shared" si="1"/>
        <v>478.41020608439646</v>
      </c>
    </row>
    <row r="18" spans="1:7" ht="13.5">
      <c r="A18" s="3" t="s">
        <v>60</v>
      </c>
      <c r="B18" s="6">
        <v>539</v>
      </c>
      <c r="C18" s="6">
        <v>946</v>
      </c>
      <c r="D18" s="6">
        <v>975</v>
      </c>
      <c r="E18" s="6">
        <f t="shared" si="0"/>
        <v>1921</v>
      </c>
      <c r="F18" s="1">
        <v>11.87</v>
      </c>
      <c r="G18" s="8">
        <f t="shared" si="1"/>
        <v>161.83656276326874</v>
      </c>
    </row>
    <row r="19" spans="1:7" ht="13.5">
      <c r="A19" s="3" t="s">
        <v>61</v>
      </c>
      <c r="B19" s="6">
        <v>1344</v>
      </c>
      <c r="C19" s="6">
        <v>1773</v>
      </c>
      <c r="D19" s="6">
        <v>1891</v>
      </c>
      <c r="E19" s="6">
        <f t="shared" si="0"/>
        <v>3664</v>
      </c>
      <c r="F19" s="1">
        <v>6.33</v>
      </c>
      <c r="G19" s="8">
        <f t="shared" si="1"/>
        <v>578.8309636650869</v>
      </c>
    </row>
    <row r="20" spans="1:7" ht="13.5">
      <c r="A20" s="3" t="s">
        <v>62</v>
      </c>
      <c r="B20" s="6">
        <v>5163</v>
      </c>
      <c r="C20" s="6">
        <v>7240</v>
      </c>
      <c r="D20" s="6">
        <v>7653</v>
      </c>
      <c r="E20" s="6">
        <f t="shared" si="0"/>
        <v>14893</v>
      </c>
      <c r="F20" s="1">
        <v>17.98</v>
      </c>
      <c r="G20" s="8">
        <f t="shared" si="1"/>
        <v>828.3092324805339</v>
      </c>
    </row>
    <row r="21" spans="1:7" ht="13.5">
      <c r="A21" s="3" t="s">
        <v>63</v>
      </c>
      <c r="B21" s="6">
        <v>1899</v>
      </c>
      <c r="C21" s="6">
        <v>2832</v>
      </c>
      <c r="D21" s="6">
        <v>3005</v>
      </c>
      <c r="E21" s="6">
        <f t="shared" si="0"/>
        <v>5837</v>
      </c>
      <c r="F21" s="1">
        <v>8.62</v>
      </c>
      <c r="G21" s="8">
        <f t="shared" si="1"/>
        <v>677.1461716937356</v>
      </c>
    </row>
    <row r="22" spans="1:7" ht="13.5">
      <c r="A22" s="3" t="s">
        <v>64</v>
      </c>
      <c r="B22" s="6">
        <v>3998</v>
      </c>
      <c r="C22" s="6">
        <v>5783</v>
      </c>
      <c r="D22" s="6">
        <v>6494</v>
      </c>
      <c r="E22" s="6">
        <f t="shared" si="0"/>
        <v>12277</v>
      </c>
      <c r="F22" s="1">
        <v>8.88</v>
      </c>
      <c r="G22" s="8">
        <f t="shared" si="1"/>
        <v>1382.5450450450448</v>
      </c>
    </row>
    <row r="23" spans="1:7" ht="13.5">
      <c r="A23" s="3" t="s">
        <v>5</v>
      </c>
      <c r="B23" s="6">
        <v>1639</v>
      </c>
      <c r="C23" s="6">
        <v>2639</v>
      </c>
      <c r="D23" s="6">
        <v>2861</v>
      </c>
      <c r="E23" s="6">
        <f t="shared" si="0"/>
        <v>5500</v>
      </c>
      <c r="F23" s="1">
        <v>5.03</v>
      </c>
      <c r="G23" s="8">
        <f t="shared" si="1"/>
        <v>1093.4393638170973</v>
      </c>
    </row>
    <row r="24" spans="1:7" ht="13.5">
      <c r="A24" s="5" t="s">
        <v>6</v>
      </c>
      <c r="B24" s="6">
        <v>1445</v>
      </c>
      <c r="C24" s="6">
        <v>2313</v>
      </c>
      <c r="D24" s="6">
        <v>2454</v>
      </c>
      <c r="E24" s="6">
        <f t="shared" si="0"/>
        <v>4767</v>
      </c>
      <c r="F24" s="1">
        <v>6.11</v>
      </c>
      <c r="G24" s="8">
        <f t="shared" si="1"/>
        <v>780.1963993453355</v>
      </c>
    </row>
    <row r="25" spans="1:7" ht="13.5">
      <c r="A25" s="2" t="s">
        <v>42</v>
      </c>
      <c r="B25" s="6">
        <f>SUM(B2:B24)</f>
        <v>98381</v>
      </c>
      <c r="C25" s="6">
        <f>SUM(C2:C24)</f>
        <v>126088</v>
      </c>
      <c r="D25" s="6">
        <f>SUM(D2:D24)</f>
        <v>137823</v>
      </c>
      <c r="E25" s="6">
        <f t="shared" si="0"/>
        <v>263911</v>
      </c>
      <c r="F25" s="1">
        <f>SUM(F2:F24)</f>
        <v>191.23000000000002</v>
      </c>
      <c r="G25" s="8">
        <f t="shared" si="1"/>
        <v>1380.0711185483449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35156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2622</v>
      </c>
      <c r="C2" s="6">
        <v>2985</v>
      </c>
      <c r="D2" s="6">
        <v>3559</v>
      </c>
      <c r="E2" s="6">
        <f>C2+D2</f>
        <v>6544</v>
      </c>
      <c r="F2" s="1">
        <v>1.62</v>
      </c>
      <c r="G2" s="8">
        <f>E2/F2</f>
        <v>4039.506172839506</v>
      </c>
    </row>
    <row r="3" spans="1:7" ht="13.5">
      <c r="A3" s="3" t="s">
        <v>50</v>
      </c>
      <c r="B3" s="6">
        <v>1021</v>
      </c>
      <c r="C3" s="6">
        <v>1260</v>
      </c>
      <c r="D3" s="6">
        <v>1496</v>
      </c>
      <c r="E3" s="6">
        <f aca="true" t="shared" si="0" ref="E3:E23">C3+D3</f>
        <v>2756</v>
      </c>
      <c r="F3" s="1">
        <v>1.14</v>
      </c>
      <c r="G3" s="8">
        <f aca="true" t="shared" si="1" ref="G3:G25">E3/F3</f>
        <v>2417.543859649123</v>
      </c>
    </row>
    <row r="4" spans="1:7" ht="13.5">
      <c r="A4" s="3" t="s">
        <v>1</v>
      </c>
      <c r="B4" s="6">
        <v>1285</v>
      </c>
      <c r="C4" s="6">
        <v>1243</v>
      </c>
      <c r="D4" s="6">
        <v>1608</v>
      </c>
      <c r="E4" s="6">
        <f t="shared" si="0"/>
        <v>2851</v>
      </c>
      <c r="F4" s="1">
        <v>0.62</v>
      </c>
      <c r="G4" s="8">
        <f t="shared" si="1"/>
        <v>4598.387096774193</v>
      </c>
    </row>
    <row r="5" spans="1:7" ht="13.5">
      <c r="A5" s="3" t="s">
        <v>0</v>
      </c>
      <c r="B5" s="6">
        <v>3748</v>
      </c>
      <c r="C5" s="6">
        <v>3744</v>
      </c>
      <c r="D5" s="6">
        <v>4664</v>
      </c>
      <c r="E5" s="6">
        <f t="shared" si="0"/>
        <v>8408</v>
      </c>
      <c r="F5" s="1">
        <v>0.94</v>
      </c>
      <c r="G5" s="8">
        <f t="shared" si="1"/>
        <v>8944.680851063831</v>
      </c>
    </row>
    <row r="6" spans="1:7" ht="13.5">
      <c r="A6" s="3" t="s">
        <v>51</v>
      </c>
      <c r="B6" s="6">
        <v>4599</v>
      </c>
      <c r="C6" s="6">
        <v>5189</v>
      </c>
      <c r="D6" s="6">
        <v>5830</v>
      </c>
      <c r="E6" s="6">
        <f t="shared" si="0"/>
        <v>11019</v>
      </c>
      <c r="F6" s="1">
        <v>2.07</v>
      </c>
      <c r="G6" s="8">
        <f t="shared" si="1"/>
        <v>5323.188405797102</v>
      </c>
    </row>
    <row r="7" spans="1:7" ht="13.5">
      <c r="A7" s="3" t="s">
        <v>52</v>
      </c>
      <c r="B7" s="6">
        <v>6962</v>
      </c>
      <c r="C7" s="6">
        <v>8349</v>
      </c>
      <c r="D7" s="6">
        <v>8628</v>
      </c>
      <c r="E7" s="6">
        <f t="shared" si="0"/>
        <v>16977</v>
      </c>
      <c r="F7" s="9">
        <v>3</v>
      </c>
      <c r="G7" s="8">
        <f t="shared" si="1"/>
        <v>5659</v>
      </c>
    </row>
    <row r="8" spans="1:7" ht="13.5">
      <c r="A8" s="3" t="s">
        <v>53</v>
      </c>
      <c r="B8" s="6">
        <v>7191</v>
      </c>
      <c r="C8" s="6">
        <v>8164</v>
      </c>
      <c r="D8" s="6">
        <v>8447</v>
      </c>
      <c r="E8" s="6">
        <f t="shared" si="0"/>
        <v>16611</v>
      </c>
      <c r="F8" s="1">
        <v>3.63</v>
      </c>
      <c r="G8" s="8">
        <f t="shared" si="1"/>
        <v>4576.033057851239</v>
      </c>
    </row>
    <row r="9" spans="1:7" ht="13.5">
      <c r="A9" s="3" t="s">
        <v>54</v>
      </c>
      <c r="B9" s="6">
        <v>5704</v>
      </c>
      <c r="C9" s="6">
        <v>6425</v>
      </c>
      <c r="D9" s="6">
        <v>7421</v>
      </c>
      <c r="E9" s="6">
        <f t="shared" si="0"/>
        <v>13846</v>
      </c>
      <c r="F9" s="1">
        <v>2.45</v>
      </c>
      <c r="G9" s="8">
        <f t="shared" si="1"/>
        <v>5651.428571428571</v>
      </c>
    </row>
    <row r="10" spans="1:7" ht="13.5">
      <c r="A10" s="3" t="s">
        <v>55</v>
      </c>
      <c r="B10" s="6">
        <v>5975</v>
      </c>
      <c r="C10" s="6">
        <v>8074</v>
      </c>
      <c r="D10" s="6">
        <v>8645</v>
      </c>
      <c r="E10" s="6">
        <f t="shared" si="0"/>
        <v>16719</v>
      </c>
      <c r="F10" s="1">
        <v>6.22</v>
      </c>
      <c r="G10" s="8">
        <f t="shared" si="1"/>
        <v>2687.9421221864955</v>
      </c>
    </row>
    <row r="11" spans="1:7" ht="13.5">
      <c r="A11" s="3" t="s">
        <v>56</v>
      </c>
      <c r="B11" s="6">
        <v>6365</v>
      </c>
      <c r="C11" s="6">
        <v>8222</v>
      </c>
      <c r="D11" s="6">
        <v>9059</v>
      </c>
      <c r="E11" s="6">
        <f t="shared" si="0"/>
        <v>17281</v>
      </c>
      <c r="F11" s="1">
        <v>4.56</v>
      </c>
      <c r="G11" s="8">
        <f t="shared" si="1"/>
        <v>3789.6929824561407</v>
      </c>
    </row>
    <row r="12" spans="1:7" ht="13.5">
      <c r="A12" s="3" t="s">
        <v>2</v>
      </c>
      <c r="B12" s="6">
        <v>9189</v>
      </c>
      <c r="C12" s="6">
        <v>11233</v>
      </c>
      <c r="D12" s="6">
        <v>12371</v>
      </c>
      <c r="E12" s="6">
        <f t="shared" si="0"/>
        <v>23604</v>
      </c>
      <c r="F12" s="1">
        <v>9.39</v>
      </c>
      <c r="G12" s="8">
        <f t="shared" si="1"/>
        <v>2513.7380191693287</v>
      </c>
    </row>
    <row r="13" spans="1:7" ht="13.5">
      <c r="A13" s="3" t="s">
        <v>57</v>
      </c>
      <c r="B13" s="6">
        <v>6639</v>
      </c>
      <c r="C13" s="6">
        <v>8476</v>
      </c>
      <c r="D13" s="6">
        <v>9209</v>
      </c>
      <c r="E13" s="6">
        <f t="shared" si="0"/>
        <v>17685</v>
      </c>
      <c r="F13" s="1">
        <v>5.43</v>
      </c>
      <c r="G13" s="8">
        <f t="shared" si="1"/>
        <v>3256.9060773480664</v>
      </c>
    </row>
    <row r="14" spans="1:7" ht="13.5">
      <c r="A14" s="3" t="s">
        <v>58</v>
      </c>
      <c r="B14" s="6">
        <v>10280</v>
      </c>
      <c r="C14" s="6">
        <v>13228</v>
      </c>
      <c r="D14" s="6">
        <v>14425</v>
      </c>
      <c r="E14" s="6">
        <f t="shared" si="0"/>
        <v>27653</v>
      </c>
      <c r="F14" s="1">
        <v>11.53</v>
      </c>
      <c r="G14" s="8">
        <f t="shared" si="1"/>
        <v>2398.352124891587</v>
      </c>
    </row>
    <row r="15" spans="1:7" ht="13.5">
      <c r="A15" s="3" t="s">
        <v>59</v>
      </c>
      <c r="B15" s="6">
        <v>5091</v>
      </c>
      <c r="C15" s="6">
        <v>7246</v>
      </c>
      <c r="D15" s="6">
        <v>8001</v>
      </c>
      <c r="E15" s="6">
        <f t="shared" si="0"/>
        <v>15247</v>
      </c>
      <c r="F15" s="1">
        <v>14.73</v>
      </c>
      <c r="G15" s="8">
        <f t="shared" si="1"/>
        <v>1035.0984385607603</v>
      </c>
    </row>
    <row r="16" spans="1:7" ht="13.5">
      <c r="A16" s="3" t="s">
        <v>3</v>
      </c>
      <c r="B16" s="6">
        <v>1987</v>
      </c>
      <c r="C16" s="6">
        <v>3318</v>
      </c>
      <c r="D16" s="6">
        <v>3519</v>
      </c>
      <c r="E16" s="6">
        <f t="shared" si="0"/>
        <v>6837</v>
      </c>
      <c r="F16" s="9">
        <v>38.7</v>
      </c>
      <c r="G16" s="8">
        <f t="shared" si="1"/>
        <v>176.66666666666666</v>
      </c>
    </row>
    <row r="17" spans="1:7" ht="13.5">
      <c r="A17" s="3" t="s">
        <v>4</v>
      </c>
      <c r="B17" s="6">
        <v>3153</v>
      </c>
      <c r="C17" s="6">
        <v>4691</v>
      </c>
      <c r="D17" s="6">
        <v>5067</v>
      </c>
      <c r="E17" s="6">
        <f t="shared" si="0"/>
        <v>9758</v>
      </c>
      <c r="F17" s="1">
        <v>20.38</v>
      </c>
      <c r="G17" s="8">
        <f t="shared" si="1"/>
        <v>478.8027477919529</v>
      </c>
    </row>
    <row r="18" spans="1:7" ht="13.5">
      <c r="A18" s="3" t="s">
        <v>60</v>
      </c>
      <c r="B18" s="6">
        <v>537</v>
      </c>
      <c r="C18" s="6">
        <v>935</v>
      </c>
      <c r="D18" s="6">
        <v>970</v>
      </c>
      <c r="E18" s="6">
        <f t="shared" si="0"/>
        <v>1905</v>
      </c>
      <c r="F18" s="1">
        <v>11.87</v>
      </c>
      <c r="G18" s="8">
        <f t="shared" si="1"/>
        <v>160.48862679022747</v>
      </c>
    </row>
    <row r="19" spans="1:7" ht="13.5">
      <c r="A19" s="3" t="s">
        <v>61</v>
      </c>
      <c r="B19" s="6">
        <v>1346</v>
      </c>
      <c r="C19" s="6">
        <v>1775</v>
      </c>
      <c r="D19" s="6">
        <v>1896</v>
      </c>
      <c r="E19" s="6">
        <f t="shared" si="0"/>
        <v>3671</v>
      </c>
      <c r="F19" s="1">
        <v>6.33</v>
      </c>
      <c r="G19" s="8">
        <f t="shared" si="1"/>
        <v>579.9368088467614</v>
      </c>
    </row>
    <row r="20" spans="1:7" ht="13.5">
      <c r="A20" s="3" t="s">
        <v>62</v>
      </c>
      <c r="B20" s="6">
        <v>5160</v>
      </c>
      <c r="C20" s="6">
        <v>7240</v>
      </c>
      <c r="D20" s="6">
        <v>7634</v>
      </c>
      <c r="E20" s="6">
        <f t="shared" si="0"/>
        <v>14874</v>
      </c>
      <c r="F20" s="1">
        <v>17.98</v>
      </c>
      <c r="G20" s="8">
        <f t="shared" si="1"/>
        <v>827.2525027808676</v>
      </c>
    </row>
    <row r="21" spans="1:7" ht="13.5">
      <c r="A21" s="3" t="s">
        <v>63</v>
      </c>
      <c r="B21" s="6">
        <v>1881</v>
      </c>
      <c r="C21" s="6">
        <v>2831</v>
      </c>
      <c r="D21" s="6">
        <v>2985</v>
      </c>
      <c r="E21" s="6">
        <f t="shared" si="0"/>
        <v>5816</v>
      </c>
      <c r="F21" s="1">
        <v>8.62</v>
      </c>
      <c r="G21" s="8">
        <f t="shared" si="1"/>
        <v>674.7099767981439</v>
      </c>
    </row>
    <row r="22" spans="1:7" ht="13.5">
      <c r="A22" s="3" t="s">
        <v>64</v>
      </c>
      <c r="B22" s="6">
        <v>3985</v>
      </c>
      <c r="C22" s="6">
        <v>5760</v>
      </c>
      <c r="D22" s="6">
        <v>6481</v>
      </c>
      <c r="E22" s="6">
        <f t="shared" si="0"/>
        <v>12241</v>
      </c>
      <c r="F22" s="1">
        <v>8.88</v>
      </c>
      <c r="G22" s="8">
        <f t="shared" si="1"/>
        <v>1378.490990990991</v>
      </c>
    </row>
    <row r="23" spans="1:7" ht="13.5">
      <c r="A23" s="3" t="s">
        <v>5</v>
      </c>
      <c r="B23" s="6">
        <v>1645</v>
      </c>
      <c r="C23" s="6">
        <v>2637</v>
      </c>
      <c r="D23" s="6">
        <v>2862</v>
      </c>
      <c r="E23" s="6">
        <f t="shared" si="0"/>
        <v>5499</v>
      </c>
      <c r="F23" s="1">
        <v>5.03</v>
      </c>
      <c r="G23" s="8">
        <f t="shared" si="1"/>
        <v>1093.2405566600396</v>
      </c>
    </row>
    <row r="24" spans="1:7" ht="13.5">
      <c r="A24" s="5" t="s">
        <v>6</v>
      </c>
      <c r="B24" s="6">
        <v>1445</v>
      </c>
      <c r="C24" s="6">
        <v>2313</v>
      </c>
      <c r="D24" s="6">
        <v>2448</v>
      </c>
      <c r="E24" s="6">
        <f>C24+D24</f>
        <v>4761</v>
      </c>
      <c r="F24" s="1">
        <v>6.11</v>
      </c>
      <c r="G24" s="8">
        <f t="shared" si="1"/>
        <v>779.2144026186579</v>
      </c>
    </row>
    <row r="25" spans="1:7" ht="13.5">
      <c r="A25" s="2" t="s">
        <v>42</v>
      </c>
      <c r="B25" s="6">
        <f>SUM(B2:B24)</f>
        <v>97810</v>
      </c>
      <c r="C25" s="6">
        <f>SUM(C2:C24)</f>
        <v>125338</v>
      </c>
      <c r="D25" s="6">
        <f>SUM(D2:D24)</f>
        <v>137225</v>
      </c>
      <c r="E25" s="6">
        <f>SUM(E2:E24)</f>
        <v>262563</v>
      </c>
      <c r="F25" s="1">
        <f>SUM(F2:F24)</f>
        <v>191.23000000000002</v>
      </c>
      <c r="G25" s="8">
        <f t="shared" si="1"/>
        <v>1373.0220153741566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35186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2629</v>
      </c>
      <c r="C2" s="6">
        <v>2981</v>
      </c>
      <c r="D2" s="6">
        <v>3549</v>
      </c>
      <c r="E2" s="6">
        <f>C2+D2</f>
        <v>6530</v>
      </c>
      <c r="F2" s="1">
        <v>1.62</v>
      </c>
      <c r="G2" s="8">
        <f>E2/F2</f>
        <v>4030.8641975308637</v>
      </c>
    </row>
    <row r="3" spans="1:7" ht="13.5">
      <c r="A3" s="3" t="s">
        <v>50</v>
      </c>
      <c r="B3" s="6">
        <v>1025</v>
      </c>
      <c r="C3" s="6">
        <v>1260</v>
      </c>
      <c r="D3" s="6">
        <v>1491</v>
      </c>
      <c r="E3" s="6">
        <f aca="true" t="shared" si="0" ref="E3:E24">C3+D3</f>
        <v>2751</v>
      </c>
      <c r="F3" s="1">
        <v>1.14</v>
      </c>
      <c r="G3" s="8">
        <f aca="true" t="shared" si="1" ref="G3:G25">E3/F3</f>
        <v>2413.1578947368425</v>
      </c>
    </row>
    <row r="4" spans="1:7" ht="13.5">
      <c r="A4" s="3" t="s">
        <v>1</v>
      </c>
      <c r="B4" s="6">
        <v>1287</v>
      </c>
      <c r="C4" s="6">
        <v>1252</v>
      </c>
      <c r="D4" s="6">
        <v>1602</v>
      </c>
      <c r="E4" s="6">
        <f t="shared" si="0"/>
        <v>2854</v>
      </c>
      <c r="F4" s="1">
        <v>0.62</v>
      </c>
      <c r="G4" s="8">
        <f t="shared" si="1"/>
        <v>4603.225806451613</v>
      </c>
    </row>
    <row r="5" spans="1:7" ht="13.5">
      <c r="A5" s="3" t="s">
        <v>0</v>
      </c>
      <c r="B5" s="6">
        <v>3775</v>
      </c>
      <c r="C5" s="6">
        <v>3760</v>
      </c>
      <c r="D5" s="6">
        <v>4662</v>
      </c>
      <c r="E5" s="6">
        <f t="shared" si="0"/>
        <v>8422</v>
      </c>
      <c r="F5" s="1">
        <v>0.94</v>
      </c>
      <c r="G5" s="8">
        <f t="shared" si="1"/>
        <v>8959.574468085108</v>
      </c>
    </row>
    <row r="6" spans="1:7" ht="13.5">
      <c r="A6" s="3" t="s">
        <v>51</v>
      </c>
      <c r="B6" s="6">
        <v>4650</v>
      </c>
      <c r="C6" s="6">
        <v>5204</v>
      </c>
      <c r="D6" s="6">
        <v>5866</v>
      </c>
      <c r="E6" s="6">
        <f t="shared" si="0"/>
        <v>11070</v>
      </c>
      <c r="F6" s="1">
        <v>2.07</v>
      </c>
      <c r="G6" s="8">
        <f t="shared" si="1"/>
        <v>5347.826086956522</v>
      </c>
    </row>
    <row r="7" spans="1:7" ht="13.5">
      <c r="A7" s="3" t="s">
        <v>52</v>
      </c>
      <c r="B7" s="6">
        <v>7048</v>
      </c>
      <c r="C7" s="6">
        <v>8417</v>
      </c>
      <c r="D7" s="6">
        <v>8688</v>
      </c>
      <c r="E7" s="6">
        <f t="shared" si="0"/>
        <v>17105</v>
      </c>
      <c r="F7" s="9">
        <v>3</v>
      </c>
      <c r="G7" s="8">
        <f t="shared" si="1"/>
        <v>5701.666666666667</v>
      </c>
    </row>
    <row r="8" spans="1:7" ht="13.5">
      <c r="A8" s="3" t="s">
        <v>53</v>
      </c>
      <c r="B8" s="6">
        <v>7282</v>
      </c>
      <c r="C8" s="6">
        <v>8247</v>
      </c>
      <c r="D8" s="6">
        <v>8451</v>
      </c>
      <c r="E8" s="6">
        <f t="shared" si="0"/>
        <v>16698</v>
      </c>
      <c r="F8" s="1">
        <v>3.63</v>
      </c>
      <c r="G8" s="8">
        <f t="shared" si="1"/>
        <v>4600</v>
      </c>
    </row>
    <row r="9" spans="1:7" ht="13.5">
      <c r="A9" s="3" t="s">
        <v>54</v>
      </c>
      <c r="B9" s="6">
        <v>5739</v>
      </c>
      <c r="C9" s="6">
        <v>6433</v>
      </c>
      <c r="D9" s="6">
        <v>7451</v>
      </c>
      <c r="E9" s="6">
        <f t="shared" si="0"/>
        <v>13884</v>
      </c>
      <c r="F9" s="1">
        <v>2.45</v>
      </c>
      <c r="G9" s="8">
        <f t="shared" si="1"/>
        <v>5666.938775510203</v>
      </c>
    </row>
    <row r="10" spans="1:7" ht="13.5">
      <c r="A10" s="3" t="s">
        <v>55</v>
      </c>
      <c r="B10" s="6">
        <v>6058</v>
      </c>
      <c r="C10" s="6">
        <v>8152</v>
      </c>
      <c r="D10" s="6">
        <v>8701</v>
      </c>
      <c r="E10" s="6">
        <f t="shared" si="0"/>
        <v>16853</v>
      </c>
      <c r="F10" s="1">
        <v>6.22</v>
      </c>
      <c r="G10" s="8">
        <f t="shared" si="1"/>
        <v>2709.485530546624</v>
      </c>
    </row>
    <row r="11" spans="1:7" ht="13.5">
      <c r="A11" s="3" t="s">
        <v>56</v>
      </c>
      <c r="B11" s="6">
        <v>6388</v>
      </c>
      <c r="C11" s="6">
        <v>8239</v>
      </c>
      <c r="D11" s="6">
        <v>9052</v>
      </c>
      <c r="E11" s="6">
        <f t="shared" si="0"/>
        <v>17291</v>
      </c>
      <c r="F11" s="1">
        <v>4.56</v>
      </c>
      <c r="G11" s="8">
        <f t="shared" si="1"/>
        <v>3791.885964912281</v>
      </c>
    </row>
    <row r="12" spans="1:7" ht="13.5">
      <c r="A12" s="3" t="s">
        <v>2</v>
      </c>
      <c r="B12" s="6">
        <v>9265</v>
      </c>
      <c r="C12" s="6">
        <v>11245</v>
      </c>
      <c r="D12" s="6">
        <v>12419</v>
      </c>
      <c r="E12" s="6">
        <f t="shared" si="0"/>
        <v>23664</v>
      </c>
      <c r="F12" s="1">
        <v>9.39</v>
      </c>
      <c r="G12" s="8">
        <f t="shared" si="1"/>
        <v>2520.127795527156</v>
      </c>
    </row>
    <row r="13" spans="1:7" ht="13.5">
      <c r="A13" s="3" t="s">
        <v>57</v>
      </c>
      <c r="B13" s="6">
        <v>6715</v>
      </c>
      <c r="C13" s="6">
        <v>8517</v>
      </c>
      <c r="D13" s="6">
        <v>9222</v>
      </c>
      <c r="E13" s="6">
        <f t="shared" si="0"/>
        <v>17739</v>
      </c>
      <c r="F13" s="1">
        <v>5.43</v>
      </c>
      <c r="G13" s="8">
        <f t="shared" si="1"/>
        <v>3266.850828729282</v>
      </c>
    </row>
    <row r="14" spans="1:7" ht="13.5">
      <c r="A14" s="3" t="s">
        <v>58</v>
      </c>
      <c r="B14" s="6">
        <v>10376</v>
      </c>
      <c r="C14" s="6">
        <v>13292</v>
      </c>
      <c r="D14" s="6">
        <v>14475</v>
      </c>
      <c r="E14" s="6">
        <f t="shared" si="0"/>
        <v>27767</v>
      </c>
      <c r="F14" s="1">
        <v>11.53</v>
      </c>
      <c r="G14" s="8">
        <f t="shared" si="1"/>
        <v>2408.2393755420644</v>
      </c>
    </row>
    <row r="15" spans="1:7" ht="13.5">
      <c r="A15" s="3" t="s">
        <v>59</v>
      </c>
      <c r="B15" s="6">
        <v>5110</v>
      </c>
      <c r="C15" s="6">
        <v>7275</v>
      </c>
      <c r="D15" s="6">
        <v>8017</v>
      </c>
      <c r="E15" s="6">
        <f t="shared" si="0"/>
        <v>15292</v>
      </c>
      <c r="F15" s="1">
        <v>14.73</v>
      </c>
      <c r="G15" s="8">
        <f t="shared" si="1"/>
        <v>1038.1534283774608</v>
      </c>
    </row>
    <row r="16" spans="1:7" ht="13.5">
      <c r="A16" s="3" t="s">
        <v>3</v>
      </c>
      <c r="B16" s="6">
        <v>2000</v>
      </c>
      <c r="C16" s="6">
        <v>3330</v>
      </c>
      <c r="D16" s="6">
        <v>3530</v>
      </c>
      <c r="E16" s="6">
        <f t="shared" si="0"/>
        <v>6860</v>
      </c>
      <c r="F16" s="9">
        <v>38.7</v>
      </c>
      <c r="G16" s="8">
        <f t="shared" si="1"/>
        <v>177.2609819121447</v>
      </c>
    </row>
    <row r="17" spans="1:7" ht="13.5">
      <c r="A17" s="3" t="s">
        <v>4</v>
      </c>
      <c r="B17" s="6">
        <v>3150</v>
      </c>
      <c r="C17" s="6">
        <v>4705</v>
      </c>
      <c r="D17" s="6">
        <v>5063</v>
      </c>
      <c r="E17" s="6">
        <f t="shared" si="0"/>
        <v>9768</v>
      </c>
      <c r="F17" s="1">
        <v>20.38</v>
      </c>
      <c r="G17" s="8">
        <f t="shared" si="1"/>
        <v>479.2934249263985</v>
      </c>
    </row>
    <row r="18" spans="1:7" ht="13.5">
      <c r="A18" s="3" t="s">
        <v>60</v>
      </c>
      <c r="B18" s="6">
        <v>547</v>
      </c>
      <c r="C18" s="6">
        <v>948</v>
      </c>
      <c r="D18" s="6">
        <v>979</v>
      </c>
      <c r="E18" s="6">
        <f t="shared" si="0"/>
        <v>1927</v>
      </c>
      <c r="F18" s="1">
        <v>11.87</v>
      </c>
      <c r="G18" s="8">
        <f t="shared" si="1"/>
        <v>162.34203875315924</v>
      </c>
    </row>
    <row r="19" spans="1:7" ht="13.5">
      <c r="A19" s="3" t="s">
        <v>61</v>
      </c>
      <c r="B19" s="6">
        <v>1350</v>
      </c>
      <c r="C19" s="6">
        <v>1770</v>
      </c>
      <c r="D19" s="6">
        <v>1900</v>
      </c>
      <c r="E19" s="6">
        <f t="shared" si="0"/>
        <v>3670</v>
      </c>
      <c r="F19" s="1">
        <v>6.33</v>
      </c>
      <c r="G19" s="8">
        <f t="shared" si="1"/>
        <v>579.7788309636651</v>
      </c>
    </row>
    <row r="20" spans="1:7" ht="13.5">
      <c r="A20" s="3" t="s">
        <v>62</v>
      </c>
      <c r="B20" s="6">
        <v>5213</v>
      </c>
      <c r="C20" s="6">
        <v>7268</v>
      </c>
      <c r="D20" s="6">
        <v>7686</v>
      </c>
      <c r="E20" s="6">
        <f t="shared" si="0"/>
        <v>14954</v>
      </c>
      <c r="F20" s="1">
        <v>17.98</v>
      </c>
      <c r="G20" s="8">
        <f t="shared" si="1"/>
        <v>831.7018909899889</v>
      </c>
    </row>
    <row r="21" spans="1:7" ht="13.5">
      <c r="A21" s="3" t="s">
        <v>63</v>
      </c>
      <c r="B21" s="6">
        <v>1888</v>
      </c>
      <c r="C21" s="6">
        <v>2826</v>
      </c>
      <c r="D21" s="6">
        <v>2979</v>
      </c>
      <c r="E21" s="6">
        <f t="shared" si="0"/>
        <v>5805</v>
      </c>
      <c r="F21" s="1">
        <v>8.62</v>
      </c>
      <c r="G21" s="8">
        <f t="shared" si="1"/>
        <v>673.4338747099769</v>
      </c>
    </row>
    <row r="22" spans="1:7" ht="13.5">
      <c r="A22" s="3" t="s">
        <v>64</v>
      </c>
      <c r="B22" s="6">
        <v>3995</v>
      </c>
      <c r="C22" s="6">
        <v>5781</v>
      </c>
      <c r="D22" s="6">
        <v>6483</v>
      </c>
      <c r="E22" s="6">
        <f t="shared" si="0"/>
        <v>12264</v>
      </c>
      <c r="F22" s="1">
        <v>8.88</v>
      </c>
      <c r="G22" s="8">
        <f t="shared" si="1"/>
        <v>1381.081081081081</v>
      </c>
    </row>
    <row r="23" spans="1:7" ht="13.5">
      <c r="A23" s="3" t="s">
        <v>5</v>
      </c>
      <c r="B23" s="6">
        <v>1648</v>
      </c>
      <c r="C23" s="6">
        <v>2626</v>
      </c>
      <c r="D23" s="6">
        <v>2867</v>
      </c>
      <c r="E23" s="6">
        <f t="shared" si="0"/>
        <v>5493</v>
      </c>
      <c r="F23" s="1">
        <v>5.03</v>
      </c>
      <c r="G23" s="8">
        <f t="shared" si="1"/>
        <v>1092.0477137176938</v>
      </c>
    </row>
    <row r="24" spans="1:7" ht="13.5">
      <c r="A24" s="5" t="s">
        <v>6</v>
      </c>
      <c r="B24" s="6">
        <v>1444</v>
      </c>
      <c r="C24" s="6">
        <v>2311</v>
      </c>
      <c r="D24" s="6">
        <v>2451</v>
      </c>
      <c r="E24" s="6">
        <f t="shared" si="0"/>
        <v>4762</v>
      </c>
      <c r="F24" s="1">
        <v>6.11</v>
      </c>
      <c r="G24" s="8">
        <f t="shared" si="1"/>
        <v>779.3780687397708</v>
      </c>
    </row>
    <row r="25" spans="1:7" ht="13.5">
      <c r="A25" s="2" t="s">
        <v>42</v>
      </c>
      <c r="B25" s="6">
        <f>SUM(B2:B24)</f>
        <v>98582</v>
      </c>
      <c r="C25" s="6">
        <f>SUM(C2:C24)</f>
        <v>125839</v>
      </c>
      <c r="D25" s="6">
        <f>SUM(D2:D24)</f>
        <v>137584</v>
      </c>
      <c r="E25" s="6">
        <f>SUM(E2:E24)</f>
        <v>263423</v>
      </c>
      <c r="F25" s="1">
        <f>SUM(F2:F24)</f>
        <v>191.23000000000002</v>
      </c>
      <c r="G25" s="8">
        <f t="shared" si="1"/>
        <v>1377.519217695968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35217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2627</v>
      </c>
      <c r="C2" s="6">
        <v>2976</v>
      </c>
      <c r="D2" s="6">
        <v>3542</v>
      </c>
      <c r="E2" s="6">
        <f>C2+D2</f>
        <v>6518</v>
      </c>
      <c r="F2" s="1">
        <v>1.62</v>
      </c>
      <c r="G2" s="8">
        <f>E2/F2</f>
        <v>4023.4567901234564</v>
      </c>
    </row>
    <row r="3" spans="1:7" ht="13.5">
      <c r="A3" s="3" t="s">
        <v>50</v>
      </c>
      <c r="B3" s="6">
        <v>1017</v>
      </c>
      <c r="C3" s="6">
        <v>1254</v>
      </c>
      <c r="D3" s="6">
        <v>1481</v>
      </c>
      <c r="E3" s="6">
        <f aca="true" t="shared" si="0" ref="E3:E24">C3+D3</f>
        <v>2735</v>
      </c>
      <c r="F3" s="1">
        <v>1.14</v>
      </c>
      <c r="G3" s="8">
        <f aca="true" t="shared" si="1" ref="G3:G25">E3/F3</f>
        <v>2399.122807017544</v>
      </c>
    </row>
    <row r="4" spans="1:7" ht="13.5">
      <c r="A4" s="3" t="s">
        <v>1</v>
      </c>
      <c r="B4" s="6">
        <v>1279</v>
      </c>
      <c r="C4" s="6">
        <v>1242</v>
      </c>
      <c r="D4" s="6">
        <v>1600</v>
      </c>
      <c r="E4" s="6">
        <f t="shared" si="0"/>
        <v>2842</v>
      </c>
      <c r="F4" s="1">
        <v>0.62</v>
      </c>
      <c r="G4" s="8">
        <f t="shared" si="1"/>
        <v>4583.870967741936</v>
      </c>
    </row>
    <row r="5" spans="1:7" ht="13.5">
      <c r="A5" s="3" t="s">
        <v>0</v>
      </c>
      <c r="B5" s="6">
        <v>3773</v>
      </c>
      <c r="C5" s="6">
        <v>3752</v>
      </c>
      <c r="D5" s="6">
        <v>4651</v>
      </c>
      <c r="E5" s="6">
        <f t="shared" si="0"/>
        <v>8403</v>
      </c>
      <c r="F5" s="1">
        <v>0.94</v>
      </c>
      <c r="G5" s="8">
        <f t="shared" si="1"/>
        <v>8939.36170212766</v>
      </c>
    </row>
    <row r="6" spans="1:7" ht="13.5">
      <c r="A6" s="3" t="s">
        <v>51</v>
      </c>
      <c r="B6" s="6">
        <v>4674</v>
      </c>
      <c r="C6" s="6">
        <v>5192</v>
      </c>
      <c r="D6" s="6">
        <v>5885</v>
      </c>
      <c r="E6" s="6">
        <f t="shared" si="0"/>
        <v>11077</v>
      </c>
      <c r="F6" s="1">
        <v>2.07</v>
      </c>
      <c r="G6" s="8">
        <f t="shared" si="1"/>
        <v>5351.2077294686</v>
      </c>
    </row>
    <row r="7" spans="1:7" ht="13.5">
      <c r="A7" s="3" t="s">
        <v>52</v>
      </c>
      <c r="B7" s="6">
        <v>7066</v>
      </c>
      <c r="C7" s="6">
        <v>8432</v>
      </c>
      <c r="D7" s="6">
        <v>8708</v>
      </c>
      <c r="E7" s="6">
        <f t="shared" si="0"/>
        <v>17140</v>
      </c>
      <c r="F7" s="9">
        <v>3</v>
      </c>
      <c r="G7" s="8">
        <f t="shared" si="1"/>
        <v>5713.333333333333</v>
      </c>
    </row>
    <row r="8" spans="1:7" ht="13.5">
      <c r="A8" s="3" t="s">
        <v>53</v>
      </c>
      <c r="B8" s="6">
        <v>7288</v>
      </c>
      <c r="C8" s="6">
        <v>8241</v>
      </c>
      <c r="D8" s="6">
        <v>8429</v>
      </c>
      <c r="E8" s="6">
        <f t="shared" si="0"/>
        <v>16670</v>
      </c>
      <c r="F8" s="1">
        <v>3.63</v>
      </c>
      <c r="G8" s="8">
        <f t="shared" si="1"/>
        <v>4592.286501377411</v>
      </c>
    </row>
    <row r="9" spans="1:7" ht="13.5">
      <c r="A9" s="3" t="s">
        <v>54</v>
      </c>
      <c r="B9" s="6">
        <v>5753</v>
      </c>
      <c r="C9" s="6">
        <v>6446</v>
      </c>
      <c r="D9" s="6">
        <v>7450</v>
      </c>
      <c r="E9" s="6">
        <f t="shared" si="0"/>
        <v>13896</v>
      </c>
      <c r="F9" s="1">
        <v>2.45</v>
      </c>
      <c r="G9" s="8">
        <f t="shared" si="1"/>
        <v>5671.836734693878</v>
      </c>
    </row>
    <row r="10" spans="1:7" ht="13.5">
      <c r="A10" s="3" t="s">
        <v>55</v>
      </c>
      <c r="B10" s="6">
        <v>6067</v>
      </c>
      <c r="C10" s="6">
        <v>8169</v>
      </c>
      <c r="D10" s="6">
        <v>8700</v>
      </c>
      <c r="E10" s="6">
        <f t="shared" si="0"/>
        <v>16869</v>
      </c>
      <c r="F10" s="1">
        <v>6.22</v>
      </c>
      <c r="G10" s="8">
        <f t="shared" si="1"/>
        <v>2712.057877813505</v>
      </c>
    </row>
    <row r="11" spans="1:7" ht="13.5">
      <c r="A11" s="3" t="s">
        <v>56</v>
      </c>
      <c r="B11" s="6">
        <v>6402</v>
      </c>
      <c r="C11" s="6">
        <v>8256</v>
      </c>
      <c r="D11" s="6">
        <v>9054</v>
      </c>
      <c r="E11" s="6">
        <f t="shared" si="0"/>
        <v>17310</v>
      </c>
      <c r="F11" s="1">
        <v>4.56</v>
      </c>
      <c r="G11" s="8">
        <f t="shared" si="1"/>
        <v>3796.0526315789475</v>
      </c>
    </row>
    <row r="12" spans="1:7" ht="13.5">
      <c r="A12" s="3" t="s">
        <v>2</v>
      </c>
      <c r="B12" s="6">
        <v>9288</v>
      </c>
      <c r="C12" s="6">
        <v>11252</v>
      </c>
      <c r="D12" s="6">
        <v>12439</v>
      </c>
      <c r="E12" s="6">
        <f t="shared" si="0"/>
        <v>23691</v>
      </c>
      <c r="F12" s="1">
        <v>9.39</v>
      </c>
      <c r="G12" s="8">
        <f t="shared" si="1"/>
        <v>2523.0031948881788</v>
      </c>
    </row>
    <row r="13" spans="1:7" ht="13.5">
      <c r="A13" s="3" t="s">
        <v>57</v>
      </c>
      <c r="B13" s="6">
        <v>6742</v>
      </c>
      <c r="C13" s="6">
        <v>8541</v>
      </c>
      <c r="D13" s="6">
        <v>9236</v>
      </c>
      <c r="E13" s="6">
        <f t="shared" si="0"/>
        <v>17777</v>
      </c>
      <c r="F13" s="1">
        <v>5.43</v>
      </c>
      <c r="G13" s="8">
        <f t="shared" si="1"/>
        <v>3273.848987108656</v>
      </c>
    </row>
    <row r="14" spans="1:7" ht="13.5">
      <c r="A14" s="3" t="s">
        <v>58</v>
      </c>
      <c r="B14" s="6">
        <v>10416</v>
      </c>
      <c r="C14" s="6">
        <v>13330</v>
      </c>
      <c r="D14" s="6">
        <v>14510</v>
      </c>
      <c r="E14" s="6">
        <f t="shared" si="0"/>
        <v>27840</v>
      </c>
      <c r="F14" s="1">
        <v>11.53</v>
      </c>
      <c r="G14" s="8">
        <f t="shared" si="1"/>
        <v>2414.5706851691243</v>
      </c>
    </row>
    <row r="15" spans="1:7" ht="13.5">
      <c r="A15" s="3" t="s">
        <v>59</v>
      </c>
      <c r="B15" s="6">
        <v>5115</v>
      </c>
      <c r="C15" s="6">
        <v>7287</v>
      </c>
      <c r="D15" s="6">
        <v>8016</v>
      </c>
      <c r="E15" s="6">
        <f t="shared" si="0"/>
        <v>15303</v>
      </c>
      <c r="F15" s="1">
        <v>14.73</v>
      </c>
      <c r="G15" s="8">
        <f t="shared" si="1"/>
        <v>1038.9002036659876</v>
      </c>
    </row>
    <row r="16" spans="1:7" ht="13.5">
      <c r="A16" s="3" t="s">
        <v>3</v>
      </c>
      <c r="B16" s="6">
        <v>2004</v>
      </c>
      <c r="C16" s="6">
        <v>3329</v>
      </c>
      <c r="D16" s="6">
        <v>3531</v>
      </c>
      <c r="E16" s="6">
        <f t="shared" si="0"/>
        <v>6860</v>
      </c>
      <c r="F16" s="9">
        <v>38.7</v>
      </c>
      <c r="G16" s="8">
        <f t="shared" si="1"/>
        <v>177.2609819121447</v>
      </c>
    </row>
    <row r="17" spans="1:7" ht="13.5">
      <c r="A17" s="3" t="s">
        <v>4</v>
      </c>
      <c r="B17" s="6">
        <v>3161</v>
      </c>
      <c r="C17" s="6">
        <v>4714</v>
      </c>
      <c r="D17" s="6">
        <v>5064</v>
      </c>
      <c r="E17" s="6">
        <f t="shared" si="0"/>
        <v>9778</v>
      </c>
      <c r="F17" s="1">
        <v>20.38</v>
      </c>
      <c r="G17" s="8">
        <f t="shared" si="1"/>
        <v>479.78410206084396</v>
      </c>
    </row>
    <row r="18" spans="1:7" ht="13.5">
      <c r="A18" s="3" t="s">
        <v>60</v>
      </c>
      <c r="B18" s="6">
        <v>546</v>
      </c>
      <c r="C18" s="6">
        <v>946</v>
      </c>
      <c r="D18" s="6">
        <v>978</v>
      </c>
      <c r="E18" s="6">
        <f t="shared" si="0"/>
        <v>1924</v>
      </c>
      <c r="F18" s="1">
        <v>11.87</v>
      </c>
      <c r="G18" s="8">
        <f t="shared" si="1"/>
        <v>162.089300758214</v>
      </c>
    </row>
    <row r="19" spans="1:7" ht="13.5">
      <c r="A19" s="3" t="s">
        <v>61</v>
      </c>
      <c r="B19" s="6">
        <v>1351</v>
      </c>
      <c r="C19" s="6">
        <v>1773</v>
      </c>
      <c r="D19" s="6">
        <v>1904</v>
      </c>
      <c r="E19" s="6">
        <f t="shared" si="0"/>
        <v>3677</v>
      </c>
      <c r="F19" s="1">
        <v>6.33</v>
      </c>
      <c r="G19" s="8">
        <f t="shared" si="1"/>
        <v>580.8846761453397</v>
      </c>
    </row>
    <row r="20" spans="1:7" ht="13.5">
      <c r="A20" s="3" t="s">
        <v>62</v>
      </c>
      <c r="B20" s="6">
        <v>5227</v>
      </c>
      <c r="C20" s="6">
        <v>7267</v>
      </c>
      <c r="D20" s="6">
        <v>7671</v>
      </c>
      <c r="E20" s="6">
        <f t="shared" si="0"/>
        <v>14938</v>
      </c>
      <c r="F20" s="1">
        <v>17.98</v>
      </c>
      <c r="G20" s="8">
        <f t="shared" si="1"/>
        <v>830.8120133481646</v>
      </c>
    </row>
    <row r="21" spans="1:7" ht="13.5">
      <c r="A21" s="3" t="s">
        <v>63</v>
      </c>
      <c r="B21" s="6">
        <v>1891</v>
      </c>
      <c r="C21" s="6">
        <v>2825</v>
      </c>
      <c r="D21" s="6">
        <v>2988</v>
      </c>
      <c r="E21" s="6">
        <f t="shared" si="0"/>
        <v>5813</v>
      </c>
      <c r="F21" s="1">
        <v>8.62</v>
      </c>
      <c r="G21" s="8">
        <f t="shared" si="1"/>
        <v>674.3619489559165</v>
      </c>
    </row>
    <row r="22" spans="1:7" ht="13.5">
      <c r="A22" s="3" t="s">
        <v>64</v>
      </c>
      <c r="B22" s="6">
        <v>4003</v>
      </c>
      <c r="C22" s="6">
        <v>5779</v>
      </c>
      <c r="D22" s="6">
        <v>6476</v>
      </c>
      <c r="E22" s="6">
        <f t="shared" si="0"/>
        <v>12255</v>
      </c>
      <c r="F22" s="1">
        <v>8.88</v>
      </c>
      <c r="G22" s="8">
        <f t="shared" si="1"/>
        <v>1380.0675675675675</v>
      </c>
    </row>
    <row r="23" spans="1:7" ht="13.5">
      <c r="A23" s="3" t="s">
        <v>5</v>
      </c>
      <c r="B23" s="6">
        <v>1653</v>
      </c>
      <c r="C23" s="6">
        <v>2630</v>
      </c>
      <c r="D23" s="6">
        <v>2871</v>
      </c>
      <c r="E23" s="6">
        <f t="shared" si="0"/>
        <v>5501</v>
      </c>
      <c r="F23" s="1">
        <v>5.03</v>
      </c>
      <c r="G23" s="8">
        <f t="shared" si="1"/>
        <v>1093.638170974155</v>
      </c>
    </row>
    <row r="24" spans="1:7" ht="13.5">
      <c r="A24" s="5" t="s">
        <v>6</v>
      </c>
      <c r="B24" s="6">
        <v>1448</v>
      </c>
      <c r="C24" s="6">
        <v>2317</v>
      </c>
      <c r="D24" s="6">
        <v>2453</v>
      </c>
      <c r="E24" s="6">
        <f t="shared" si="0"/>
        <v>4770</v>
      </c>
      <c r="F24" s="1">
        <v>6.11</v>
      </c>
      <c r="G24" s="8">
        <f t="shared" si="1"/>
        <v>780.6873977086742</v>
      </c>
    </row>
    <row r="25" spans="1:7" ht="13.5">
      <c r="A25" s="2" t="s">
        <v>42</v>
      </c>
      <c r="B25" s="6">
        <f>SUM(B2:B24)</f>
        <v>98791</v>
      </c>
      <c r="C25" s="6">
        <f>SUM(C2:C24)</f>
        <v>125950</v>
      </c>
      <c r="D25" s="6">
        <f>SUM(D2:D24)</f>
        <v>137637</v>
      </c>
      <c r="E25" s="6">
        <f>SUM(E2:E24)</f>
        <v>263587</v>
      </c>
      <c r="F25" s="1">
        <f>SUM(F2:F24)</f>
        <v>191.23000000000002</v>
      </c>
      <c r="G25" s="8">
        <f t="shared" si="1"/>
        <v>1378.3768237201275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35247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2622</v>
      </c>
      <c r="C2" s="6">
        <v>2973</v>
      </c>
      <c r="D2" s="6">
        <v>3533</v>
      </c>
      <c r="E2" s="6">
        <f>C2+D2</f>
        <v>6506</v>
      </c>
      <c r="F2" s="1">
        <v>1.62</v>
      </c>
      <c r="G2" s="8">
        <f>E2/F2</f>
        <v>4016.049382716049</v>
      </c>
    </row>
    <row r="3" spans="1:7" ht="13.5">
      <c r="A3" s="3" t="s">
        <v>50</v>
      </c>
      <c r="B3" s="6">
        <v>1018</v>
      </c>
      <c r="C3" s="6">
        <v>1251</v>
      </c>
      <c r="D3" s="6">
        <v>1483</v>
      </c>
      <c r="E3" s="6">
        <f aca="true" t="shared" si="0" ref="E3:E24">C3+D3</f>
        <v>2734</v>
      </c>
      <c r="F3" s="1">
        <v>1.14</v>
      </c>
      <c r="G3" s="8">
        <f aca="true" t="shared" si="1" ref="G3:G25">E3/F3</f>
        <v>2398.245614035088</v>
      </c>
    </row>
    <row r="4" spans="1:7" ht="13.5">
      <c r="A4" s="3" t="s">
        <v>1</v>
      </c>
      <c r="B4" s="6">
        <v>1276</v>
      </c>
      <c r="C4" s="6">
        <v>1240</v>
      </c>
      <c r="D4" s="6">
        <v>1597</v>
      </c>
      <c r="E4" s="6">
        <f t="shared" si="0"/>
        <v>2837</v>
      </c>
      <c r="F4" s="1">
        <v>0.62</v>
      </c>
      <c r="G4" s="8">
        <f t="shared" si="1"/>
        <v>4575.806451612903</v>
      </c>
    </row>
    <row r="5" spans="1:7" ht="13.5">
      <c r="A5" s="3" t="s">
        <v>0</v>
      </c>
      <c r="B5" s="6">
        <v>3770</v>
      </c>
      <c r="C5" s="6">
        <v>3744</v>
      </c>
      <c r="D5" s="6">
        <v>4646</v>
      </c>
      <c r="E5" s="6">
        <f t="shared" si="0"/>
        <v>8390</v>
      </c>
      <c r="F5" s="1">
        <v>0.94</v>
      </c>
      <c r="G5" s="8">
        <f t="shared" si="1"/>
        <v>8925.531914893618</v>
      </c>
    </row>
    <row r="6" spans="1:7" ht="13.5">
      <c r="A6" s="3" t="s">
        <v>51</v>
      </c>
      <c r="B6" s="6">
        <v>4690</v>
      </c>
      <c r="C6" s="6">
        <v>5183</v>
      </c>
      <c r="D6" s="6">
        <v>5901</v>
      </c>
      <c r="E6" s="6">
        <f t="shared" si="0"/>
        <v>11084</v>
      </c>
      <c r="F6" s="1">
        <v>2.07</v>
      </c>
      <c r="G6" s="8">
        <f t="shared" si="1"/>
        <v>5354.589371980676</v>
      </c>
    </row>
    <row r="7" spans="1:7" ht="13.5">
      <c r="A7" s="3" t="s">
        <v>52</v>
      </c>
      <c r="B7" s="6">
        <v>7088</v>
      </c>
      <c r="C7" s="6">
        <v>8438</v>
      </c>
      <c r="D7" s="6">
        <v>8697</v>
      </c>
      <c r="E7" s="6">
        <f t="shared" si="0"/>
        <v>17135</v>
      </c>
      <c r="F7" s="9">
        <v>3</v>
      </c>
      <c r="G7" s="8">
        <f t="shared" si="1"/>
        <v>5711.666666666667</v>
      </c>
    </row>
    <row r="8" spans="1:7" ht="13.5">
      <c r="A8" s="3" t="s">
        <v>53</v>
      </c>
      <c r="B8" s="6">
        <v>7300</v>
      </c>
      <c r="C8" s="6">
        <v>8247</v>
      </c>
      <c r="D8" s="6">
        <v>8420</v>
      </c>
      <c r="E8" s="6">
        <f t="shared" si="0"/>
        <v>16667</v>
      </c>
      <c r="F8" s="1">
        <v>3.63</v>
      </c>
      <c r="G8" s="8">
        <f t="shared" si="1"/>
        <v>4591.460055096419</v>
      </c>
    </row>
    <row r="9" spans="1:7" ht="13.5">
      <c r="A9" s="3" t="s">
        <v>54</v>
      </c>
      <c r="B9" s="6">
        <v>5748</v>
      </c>
      <c r="C9" s="6">
        <v>6436</v>
      </c>
      <c r="D9" s="6">
        <v>7446</v>
      </c>
      <c r="E9" s="6">
        <f t="shared" si="0"/>
        <v>13882</v>
      </c>
      <c r="F9" s="1">
        <v>2.45</v>
      </c>
      <c r="G9" s="8">
        <f t="shared" si="1"/>
        <v>5666.122448979591</v>
      </c>
    </row>
    <row r="10" spans="1:7" ht="13.5">
      <c r="A10" s="3" t="s">
        <v>55</v>
      </c>
      <c r="B10" s="6">
        <v>6091</v>
      </c>
      <c r="C10" s="6">
        <v>8192</v>
      </c>
      <c r="D10" s="6">
        <v>8730</v>
      </c>
      <c r="E10" s="6">
        <f t="shared" si="0"/>
        <v>16922</v>
      </c>
      <c r="F10" s="1">
        <v>6.22</v>
      </c>
      <c r="G10" s="8">
        <f t="shared" si="1"/>
        <v>2720.578778135048</v>
      </c>
    </row>
    <row r="11" spans="1:7" ht="13.5">
      <c r="A11" s="3" t="s">
        <v>56</v>
      </c>
      <c r="B11" s="6">
        <v>6393</v>
      </c>
      <c r="C11" s="6">
        <v>8257</v>
      </c>
      <c r="D11" s="6">
        <v>9040</v>
      </c>
      <c r="E11" s="6">
        <f t="shared" si="0"/>
        <v>17297</v>
      </c>
      <c r="F11" s="1">
        <v>4.56</v>
      </c>
      <c r="G11" s="8">
        <f t="shared" si="1"/>
        <v>3793.201754385965</v>
      </c>
    </row>
    <row r="12" spans="1:7" ht="13.5">
      <c r="A12" s="3" t="s">
        <v>2</v>
      </c>
      <c r="B12" s="6">
        <v>9297</v>
      </c>
      <c r="C12" s="6">
        <v>11259</v>
      </c>
      <c r="D12" s="6">
        <v>12461</v>
      </c>
      <c r="E12" s="6">
        <f t="shared" si="0"/>
        <v>23720</v>
      </c>
      <c r="F12" s="1">
        <v>9.39</v>
      </c>
      <c r="G12" s="8">
        <f t="shared" si="1"/>
        <v>2526.091586794462</v>
      </c>
    </row>
    <row r="13" spans="1:7" ht="13.5">
      <c r="A13" s="3" t="s">
        <v>57</v>
      </c>
      <c r="B13" s="6">
        <v>6747</v>
      </c>
      <c r="C13" s="6">
        <v>8538</v>
      </c>
      <c r="D13" s="6">
        <v>9231</v>
      </c>
      <c r="E13" s="6">
        <f t="shared" si="0"/>
        <v>17769</v>
      </c>
      <c r="F13" s="1">
        <v>5.43</v>
      </c>
      <c r="G13" s="8">
        <f t="shared" si="1"/>
        <v>3272.375690607735</v>
      </c>
    </row>
    <row r="14" spans="1:7" ht="13.5">
      <c r="A14" s="3" t="s">
        <v>58</v>
      </c>
      <c r="B14" s="6">
        <v>10421</v>
      </c>
      <c r="C14" s="6">
        <v>13345</v>
      </c>
      <c r="D14" s="6">
        <v>14511</v>
      </c>
      <c r="E14" s="6">
        <f t="shared" si="0"/>
        <v>27856</v>
      </c>
      <c r="F14" s="1">
        <v>11.53</v>
      </c>
      <c r="G14" s="8">
        <f t="shared" si="1"/>
        <v>2415.9583694709454</v>
      </c>
    </row>
    <row r="15" spans="1:7" ht="13.5">
      <c r="A15" s="3" t="s">
        <v>59</v>
      </c>
      <c r="B15" s="6">
        <v>5117</v>
      </c>
      <c r="C15" s="6">
        <v>7288</v>
      </c>
      <c r="D15" s="6">
        <v>8015</v>
      </c>
      <c r="E15" s="6">
        <f t="shared" si="0"/>
        <v>15303</v>
      </c>
      <c r="F15" s="1">
        <v>14.73</v>
      </c>
      <c r="G15" s="8">
        <f t="shared" si="1"/>
        <v>1038.9002036659876</v>
      </c>
    </row>
    <row r="16" spans="1:7" ht="13.5">
      <c r="A16" s="3" t="s">
        <v>3</v>
      </c>
      <c r="B16" s="6">
        <v>2004</v>
      </c>
      <c r="C16" s="6">
        <v>3331</v>
      </c>
      <c r="D16" s="6">
        <v>3530</v>
      </c>
      <c r="E16" s="6">
        <f t="shared" si="0"/>
        <v>6861</v>
      </c>
      <c r="F16" s="9">
        <v>38.7</v>
      </c>
      <c r="G16" s="8">
        <f t="shared" si="1"/>
        <v>177.28682170542635</v>
      </c>
    </row>
    <row r="17" spans="1:7" ht="13.5">
      <c r="A17" s="3" t="s">
        <v>4</v>
      </c>
      <c r="B17" s="6">
        <v>3167</v>
      </c>
      <c r="C17" s="6">
        <v>4725</v>
      </c>
      <c r="D17" s="6">
        <v>5071</v>
      </c>
      <c r="E17" s="6">
        <f t="shared" si="0"/>
        <v>9796</v>
      </c>
      <c r="F17" s="1">
        <v>20.38</v>
      </c>
      <c r="G17" s="8">
        <f t="shared" si="1"/>
        <v>480.667320902846</v>
      </c>
    </row>
    <row r="18" spans="1:7" ht="13.5">
      <c r="A18" s="3" t="s">
        <v>60</v>
      </c>
      <c r="B18" s="6">
        <v>547</v>
      </c>
      <c r="C18" s="6">
        <v>943</v>
      </c>
      <c r="D18" s="6">
        <v>976</v>
      </c>
      <c r="E18" s="6">
        <f t="shared" si="0"/>
        <v>1919</v>
      </c>
      <c r="F18" s="1">
        <v>11.87</v>
      </c>
      <c r="G18" s="8">
        <f t="shared" si="1"/>
        <v>161.6680707666386</v>
      </c>
    </row>
    <row r="19" spans="1:7" ht="13.5">
      <c r="A19" s="3" t="s">
        <v>61</v>
      </c>
      <c r="B19" s="6">
        <v>1349</v>
      </c>
      <c r="C19" s="6">
        <v>1775</v>
      </c>
      <c r="D19" s="6">
        <v>1898</v>
      </c>
      <c r="E19" s="6">
        <f t="shared" si="0"/>
        <v>3673</v>
      </c>
      <c r="F19" s="1">
        <v>6.33</v>
      </c>
      <c r="G19" s="8">
        <f t="shared" si="1"/>
        <v>580.2527646129541</v>
      </c>
    </row>
    <row r="20" spans="1:7" ht="13.5">
      <c r="A20" s="3" t="s">
        <v>62</v>
      </c>
      <c r="B20" s="6">
        <v>5259</v>
      </c>
      <c r="C20" s="6">
        <v>7287</v>
      </c>
      <c r="D20" s="6">
        <v>7696</v>
      </c>
      <c r="E20" s="6">
        <f t="shared" si="0"/>
        <v>14983</v>
      </c>
      <c r="F20" s="1">
        <v>17.98</v>
      </c>
      <c r="G20" s="8">
        <f t="shared" si="1"/>
        <v>833.3147942157954</v>
      </c>
    </row>
    <row r="21" spans="1:7" ht="13.5">
      <c r="A21" s="3" t="s">
        <v>63</v>
      </c>
      <c r="B21" s="6">
        <v>1895</v>
      </c>
      <c r="C21" s="6">
        <v>2824</v>
      </c>
      <c r="D21" s="6">
        <v>2991</v>
      </c>
      <c r="E21" s="6">
        <f t="shared" si="0"/>
        <v>5815</v>
      </c>
      <c r="F21" s="1">
        <v>8.62</v>
      </c>
      <c r="G21" s="8">
        <f t="shared" si="1"/>
        <v>674.5939675174014</v>
      </c>
    </row>
    <row r="22" spans="1:7" ht="13.5">
      <c r="A22" s="3" t="s">
        <v>64</v>
      </c>
      <c r="B22" s="6">
        <v>4002</v>
      </c>
      <c r="C22" s="6">
        <v>5778</v>
      </c>
      <c r="D22" s="6">
        <v>6466</v>
      </c>
      <c r="E22" s="6">
        <f t="shared" si="0"/>
        <v>12244</v>
      </c>
      <c r="F22" s="1">
        <v>8.88</v>
      </c>
      <c r="G22" s="8">
        <f t="shared" si="1"/>
        <v>1378.8288288288288</v>
      </c>
    </row>
    <row r="23" spans="1:7" ht="13.5">
      <c r="A23" s="3" t="s">
        <v>5</v>
      </c>
      <c r="B23" s="6">
        <v>1654</v>
      </c>
      <c r="C23" s="6">
        <v>2632</v>
      </c>
      <c r="D23" s="6">
        <v>2868</v>
      </c>
      <c r="E23" s="6">
        <f t="shared" si="0"/>
        <v>5500</v>
      </c>
      <c r="F23" s="1">
        <v>5.03</v>
      </c>
      <c r="G23" s="8">
        <f t="shared" si="1"/>
        <v>1093.4393638170973</v>
      </c>
    </row>
    <row r="24" spans="1:7" ht="13.5">
      <c r="A24" s="5" t="s">
        <v>6</v>
      </c>
      <c r="B24" s="6">
        <v>1449</v>
      </c>
      <c r="C24" s="6">
        <v>2319</v>
      </c>
      <c r="D24" s="6">
        <v>2452</v>
      </c>
      <c r="E24" s="6">
        <f t="shared" si="0"/>
        <v>4771</v>
      </c>
      <c r="F24" s="1">
        <v>6.11</v>
      </c>
      <c r="G24" s="8">
        <f t="shared" si="1"/>
        <v>780.8510638297872</v>
      </c>
    </row>
    <row r="25" spans="1:7" ht="13.5">
      <c r="A25" s="2" t="s">
        <v>42</v>
      </c>
      <c r="B25" s="6">
        <f>SUM(B2:B24)</f>
        <v>98904</v>
      </c>
      <c r="C25" s="6">
        <f>SUM(C2:C24)</f>
        <v>126005</v>
      </c>
      <c r="D25" s="6">
        <f>SUM(D2:D24)</f>
        <v>137659</v>
      </c>
      <c r="E25" s="6">
        <f>SUM(E2:E24)</f>
        <v>263664</v>
      </c>
      <c r="F25" s="1">
        <f>SUM(F2:F24)</f>
        <v>191.23000000000002</v>
      </c>
      <c r="G25" s="8">
        <f t="shared" si="1"/>
        <v>1378.7794802070803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35278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2617</v>
      </c>
      <c r="C2" s="6">
        <v>2959</v>
      </c>
      <c r="D2" s="6">
        <v>3532</v>
      </c>
      <c r="E2" s="6">
        <f>C2+D2</f>
        <v>6491</v>
      </c>
      <c r="F2" s="1">
        <v>1.62</v>
      </c>
      <c r="G2" s="8">
        <f>E2/F2</f>
        <v>4006.79012345679</v>
      </c>
    </row>
    <row r="3" spans="1:7" ht="13.5">
      <c r="A3" s="3" t="s">
        <v>50</v>
      </c>
      <c r="B3" s="6">
        <v>1018</v>
      </c>
      <c r="C3" s="6">
        <v>1257</v>
      </c>
      <c r="D3" s="6">
        <v>1481</v>
      </c>
      <c r="E3" s="6">
        <f aca="true" t="shared" si="0" ref="E3:E24">C3+D3</f>
        <v>2738</v>
      </c>
      <c r="F3" s="1">
        <v>1.14</v>
      </c>
      <c r="G3" s="8">
        <f aca="true" t="shared" si="1" ref="G3:G25">E3/F3</f>
        <v>2401.7543859649127</v>
      </c>
    </row>
    <row r="4" spans="1:7" ht="13.5">
      <c r="A4" s="3" t="s">
        <v>1</v>
      </c>
      <c r="B4" s="6">
        <v>1274</v>
      </c>
      <c r="C4" s="6">
        <v>1233</v>
      </c>
      <c r="D4" s="6">
        <v>1589</v>
      </c>
      <c r="E4" s="6">
        <f t="shared" si="0"/>
        <v>2822</v>
      </c>
      <c r="F4" s="1">
        <v>0.62</v>
      </c>
      <c r="G4" s="8">
        <f t="shared" si="1"/>
        <v>4551.612903225807</v>
      </c>
    </row>
    <row r="5" spans="1:7" ht="13.5">
      <c r="A5" s="3" t="s">
        <v>0</v>
      </c>
      <c r="B5" s="6">
        <v>3771</v>
      </c>
      <c r="C5" s="6">
        <v>3732</v>
      </c>
      <c r="D5" s="6">
        <v>4652</v>
      </c>
      <c r="E5" s="6">
        <f t="shared" si="0"/>
        <v>8384</v>
      </c>
      <c r="F5" s="1">
        <v>0.94</v>
      </c>
      <c r="G5" s="8">
        <f t="shared" si="1"/>
        <v>8919.148936170213</v>
      </c>
    </row>
    <row r="6" spans="1:7" ht="13.5">
      <c r="A6" s="3" t="s">
        <v>51</v>
      </c>
      <c r="B6" s="6">
        <v>4683</v>
      </c>
      <c r="C6" s="6">
        <v>5173</v>
      </c>
      <c r="D6" s="6">
        <v>5890</v>
      </c>
      <c r="E6" s="6">
        <f t="shared" si="0"/>
        <v>11063</v>
      </c>
      <c r="F6" s="1">
        <v>2.07</v>
      </c>
      <c r="G6" s="8">
        <f t="shared" si="1"/>
        <v>5344.444444444445</v>
      </c>
    </row>
    <row r="7" spans="1:7" ht="13.5">
      <c r="A7" s="3" t="s">
        <v>52</v>
      </c>
      <c r="B7" s="6">
        <v>7081</v>
      </c>
      <c r="C7" s="6">
        <v>8447</v>
      </c>
      <c r="D7" s="6">
        <v>8695</v>
      </c>
      <c r="E7" s="6">
        <f t="shared" si="0"/>
        <v>17142</v>
      </c>
      <c r="F7" s="9">
        <v>3</v>
      </c>
      <c r="G7" s="8">
        <f t="shared" si="1"/>
        <v>5714</v>
      </c>
    </row>
    <row r="8" spans="1:7" ht="13.5">
      <c r="A8" s="3" t="s">
        <v>53</v>
      </c>
      <c r="B8" s="6">
        <v>7284</v>
      </c>
      <c r="C8" s="6">
        <v>8231</v>
      </c>
      <c r="D8" s="6">
        <v>8402</v>
      </c>
      <c r="E8" s="6">
        <f t="shared" si="0"/>
        <v>16633</v>
      </c>
      <c r="F8" s="1">
        <v>3.63</v>
      </c>
      <c r="G8" s="8">
        <f t="shared" si="1"/>
        <v>4582.093663911846</v>
      </c>
    </row>
    <row r="9" spans="1:7" ht="13.5">
      <c r="A9" s="3" t="s">
        <v>54</v>
      </c>
      <c r="B9" s="6">
        <v>5757</v>
      </c>
      <c r="C9" s="6">
        <v>6431</v>
      </c>
      <c r="D9" s="6">
        <v>7449</v>
      </c>
      <c r="E9" s="6">
        <f t="shared" si="0"/>
        <v>13880</v>
      </c>
      <c r="F9" s="1">
        <v>2.45</v>
      </c>
      <c r="G9" s="8">
        <f t="shared" si="1"/>
        <v>5665.306122448979</v>
      </c>
    </row>
    <row r="10" spans="1:7" ht="13.5">
      <c r="A10" s="3" t="s">
        <v>55</v>
      </c>
      <c r="B10" s="6">
        <v>6109</v>
      </c>
      <c r="C10" s="6">
        <v>8197</v>
      </c>
      <c r="D10" s="6">
        <v>8732</v>
      </c>
      <c r="E10" s="6">
        <f t="shared" si="0"/>
        <v>16929</v>
      </c>
      <c r="F10" s="1">
        <v>6.22</v>
      </c>
      <c r="G10" s="8">
        <f t="shared" si="1"/>
        <v>2721.7041800643087</v>
      </c>
    </row>
    <row r="11" spans="1:7" ht="13.5">
      <c r="A11" s="3" t="s">
        <v>56</v>
      </c>
      <c r="B11" s="6">
        <v>6401</v>
      </c>
      <c r="C11" s="6">
        <v>8258</v>
      </c>
      <c r="D11" s="6">
        <v>9039</v>
      </c>
      <c r="E11" s="6">
        <f t="shared" si="0"/>
        <v>17297</v>
      </c>
      <c r="F11" s="1">
        <v>4.56</v>
      </c>
      <c r="G11" s="8">
        <f t="shared" si="1"/>
        <v>3793.201754385965</v>
      </c>
    </row>
    <row r="12" spans="1:7" ht="13.5">
      <c r="A12" s="3" t="s">
        <v>2</v>
      </c>
      <c r="B12" s="6">
        <v>9297</v>
      </c>
      <c r="C12" s="6">
        <v>11254</v>
      </c>
      <c r="D12" s="6">
        <v>12470</v>
      </c>
      <c r="E12" s="6">
        <f t="shared" si="0"/>
        <v>23724</v>
      </c>
      <c r="F12" s="1">
        <v>9.39</v>
      </c>
      <c r="G12" s="8">
        <f t="shared" si="1"/>
        <v>2526.5175718849837</v>
      </c>
    </row>
    <row r="13" spans="1:7" ht="13.5">
      <c r="A13" s="3" t="s">
        <v>57</v>
      </c>
      <c r="B13" s="6">
        <v>6761</v>
      </c>
      <c r="C13" s="6">
        <v>8547</v>
      </c>
      <c r="D13" s="6">
        <v>9242</v>
      </c>
      <c r="E13" s="6">
        <f t="shared" si="0"/>
        <v>17789</v>
      </c>
      <c r="F13" s="1">
        <v>5.43</v>
      </c>
      <c r="G13" s="8">
        <f t="shared" si="1"/>
        <v>3276.058931860037</v>
      </c>
    </row>
    <row r="14" spans="1:7" ht="13.5">
      <c r="A14" s="3" t="s">
        <v>58</v>
      </c>
      <c r="B14" s="6">
        <v>10440</v>
      </c>
      <c r="C14" s="6">
        <v>13355</v>
      </c>
      <c r="D14" s="6">
        <v>14523</v>
      </c>
      <c r="E14" s="6">
        <f t="shared" si="0"/>
        <v>27878</v>
      </c>
      <c r="F14" s="1">
        <v>11.53</v>
      </c>
      <c r="G14" s="8">
        <f t="shared" si="1"/>
        <v>2417.86643538595</v>
      </c>
    </row>
    <row r="15" spans="1:7" ht="13.5">
      <c r="A15" s="3" t="s">
        <v>59</v>
      </c>
      <c r="B15" s="6">
        <v>5125</v>
      </c>
      <c r="C15" s="6">
        <v>7300</v>
      </c>
      <c r="D15" s="6">
        <v>8015</v>
      </c>
      <c r="E15" s="6">
        <f t="shared" si="0"/>
        <v>15315</v>
      </c>
      <c r="F15" s="1">
        <v>14.73</v>
      </c>
      <c r="G15" s="8">
        <f t="shared" si="1"/>
        <v>1039.714867617108</v>
      </c>
    </row>
    <row r="16" spans="1:7" ht="13.5">
      <c r="A16" s="3" t="s">
        <v>3</v>
      </c>
      <c r="B16" s="6">
        <v>2012</v>
      </c>
      <c r="C16" s="6">
        <v>3335</v>
      </c>
      <c r="D16" s="6">
        <v>3536</v>
      </c>
      <c r="E16" s="6">
        <f t="shared" si="0"/>
        <v>6871</v>
      </c>
      <c r="F16" s="9">
        <v>38.7</v>
      </c>
      <c r="G16" s="8">
        <f t="shared" si="1"/>
        <v>177.54521963824288</v>
      </c>
    </row>
    <row r="17" spans="1:7" ht="13.5">
      <c r="A17" s="3" t="s">
        <v>4</v>
      </c>
      <c r="B17" s="6">
        <v>3173</v>
      </c>
      <c r="C17" s="6">
        <v>4719</v>
      </c>
      <c r="D17" s="6">
        <v>5074</v>
      </c>
      <c r="E17" s="6">
        <f t="shared" si="0"/>
        <v>9793</v>
      </c>
      <c r="F17" s="1">
        <v>20.38</v>
      </c>
      <c r="G17" s="8">
        <f t="shared" si="1"/>
        <v>480.5201177625123</v>
      </c>
    </row>
    <row r="18" spans="1:7" ht="13.5">
      <c r="A18" s="3" t="s">
        <v>60</v>
      </c>
      <c r="B18" s="6">
        <v>547</v>
      </c>
      <c r="C18" s="6">
        <v>942</v>
      </c>
      <c r="D18" s="6">
        <v>976</v>
      </c>
      <c r="E18" s="6">
        <f t="shared" si="0"/>
        <v>1918</v>
      </c>
      <c r="F18" s="1">
        <v>11.87</v>
      </c>
      <c r="G18" s="8">
        <f t="shared" si="1"/>
        <v>161.58382476832352</v>
      </c>
    </row>
    <row r="19" spans="1:7" ht="13.5">
      <c r="A19" s="3" t="s">
        <v>61</v>
      </c>
      <c r="B19" s="6">
        <v>1351</v>
      </c>
      <c r="C19" s="6">
        <v>1769</v>
      </c>
      <c r="D19" s="6">
        <v>1898</v>
      </c>
      <c r="E19" s="6">
        <f t="shared" si="0"/>
        <v>3667</v>
      </c>
      <c r="F19" s="1">
        <v>6.33</v>
      </c>
      <c r="G19" s="8">
        <f t="shared" si="1"/>
        <v>579.304897314376</v>
      </c>
    </row>
    <row r="20" spans="1:7" ht="13.5">
      <c r="A20" s="3" t="s">
        <v>62</v>
      </c>
      <c r="B20" s="6">
        <v>5310</v>
      </c>
      <c r="C20" s="6">
        <v>7330</v>
      </c>
      <c r="D20" s="6">
        <v>7731</v>
      </c>
      <c r="E20" s="6">
        <f t="shared" si="0"/>
        <v>15061</v>
      </c>
      <c r="F20" s="1">
        <v>17.98</v>
      </c>
      <c r="G20" s="8">
        <f t="shared" si="1"/>
        <v>837.6529477196885</v>
      </c>
    </row>
    <row r="21" spans="1:7" ht="13.5">
      <c r="A21" s="3" t="s">
        <v>63</v>
      </c>
      <c r="B21" s="6">
        <v>1903</v>
      </c>
      <c r="C21" s="6">
        <v>2820</v>
      </c>
      <c r="D21" s="6">
        <v>2997</v>
      </c>
      <c r="E21" s="6">
        <f t="shared" si="0"/>
        <v>5817</v>
      </c>
      <c r="F21" s="1">
        <v>8.62</v>
      </c>
      <c r="G21" s="8">
        <f t="shared" si="1"/>
        <v>674.8259860788863</v>
      </c>
    </row>
    <row r="22" spans="1:7" ht="13.5">
      <c r="A22" s="3" t="s">
        <v>64</v>
      </c>
      <c r="B22" s="6">
        <v>4007</v>
      </c>
      <c r="C22" s="6">
        <v>5784</v>
      </c>
      <c r="D22" s="6">
        <v>6468</v>
      </c>
      <c r="E22" s="6">
        <f t="shared" si="0"/>
        <v>12252</v>
      </c>
      <c r="F22" s="1">
        <v>8.88</v>
      </c>
      <c r="G22" s="8">
        <f t="shared" si="1"/>
        <v>1379.7297297297296</v>
      </c>
    </row>
    <row r="23" spans="1:7" ht="13.5">
      <c r="A23" s="3" t="s">
        <v>5</v>
      </c>
      <c r="B23" s="6">
        <v>1656</v>
      </c>
      <c r="C23" s="6">
        <v>2638</v>
      </c>
      <c r="D23" s="6">
        <v>2867</v>
      </c>
      <c r="E23" s="6">
        <f t="shared" si="0"/>
        <v>5505</v>
      </c>
      <c r="F23" s="1">
        <v>5.03</v>
      </c>
      <c r="G23" s="8">
        <f t="shared" si="1"/>
        <v>1094.4333996023856</v>
      </c>
    </row>
    <row r="24" spans="1:7" ht="13.5">
      <c r="A24" s="5" t="s">
        <v>6</v>
      </c>
      <c r="B24" s="6">
        <v>1453</v>
      </c>
      <c r="C24" s="6">
        <v>2323</v>
      </c>
      <c r="D24" s="6">
        <v>2461</v>
      </c>
      <c r="E24" s="6">
        <f t="shared" si="0"/>
        <v>4784</v>
      </c>
      <c r="F24" s="1">
        <v>6.11</v>
      </c>
      <c r="G24" s="8">
        <f t="shared" si="1"/>
        <v>782.9787234042553</v>
      </c>
    </row>
    <row r="25" spans="1:7" ht="13.5">
      <c r="A25" s="2" t="s">
        <v>42</v>
      </c>
      <c r="B25" s="6">
        <f>SUM(B2:B24)</f>
        <v>99030</v>
      </c>
      <c r="C25" s="6">
        <f>SUM(C2:C24)</f>
        <v>126034</v>
      </c>
      <c r="D25" s="6">
        <f>SUM(D2:D24)</f>
        <v>137719</v>
      </c>
      <c r="E25" s="6">
        <f>SUM(E2:E24)</f>
        <v>263753</v>
      </c>
      <c r="F25" s="1">
        <f>SUM(F2:F24)</f>
        <v>191.23000000000002</v>
      </c>
      <c r="G25" s="8">
        <f t="shared" si="1"/>
        <v>1379.2448883543375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2008-02-04T01:37:03Z</cp:lastPrinted>
  <dcterms:created xsi:type="dcterms:W3CDTF">1997-01-08T22:48:59Z</dcterms:created>
  <dcterms:modified xsi:type="dcterms:W3CDTF">2016-02-25T08:04:28Z</dcterms:modified>
  <cp:category/>
  <cp:version/>
  <cp:contentType/>
  <cp:contentStatus/>
</cp:coreProperties>
</file>